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13508\Documents\"/>
    </mc:Choice>
  </mc:AlternateContent>
  <bookViews>
    <workbookView xWindow="15" yWindow="-75" windowWidth="19290" windowHeight="10680"/>
  </bookViews>
  <sheets>
    <sheet name="Base year" sheetId="7" r:id="rId1"/>
  </sheets>
  <calcPr calcId="152511"/>
</workbook>
</file>

<file path=xl/calcChain.xml><?xml version="1.0" encoding="utf-8"?>
<calcChain xmlns="http://schemas.openxmlformats.org/spreadsheetml/2006/main">
  <c r="G245" i="7" l="1"/>
  <c r="H244" i="7"/>
  <c r="F245" i="7"/>
  <c r="E245" i="7"/>
  <c r="H261" i="7" l="1"/>
  <c r="H174" i="7"/>
  <c r="E262" i="7" l="1"/>
  <c r="F262" i="7"/>
  <c r="G262" i="7"/>
  <c r="H262" i="7"/>
  <c r="E257" i="7"/>
  <c r="F257" i="7"/>
  <c r="G257" i="7"/>
  <c r="H257" i="7"/>
  <c r="E226" i="7"/>
  <c r="F226" i="7"/>
  <c r="G226" i="7"/>
  <c r="H243" i="7"/>
  <c r="H242" i="7"/>
  <c r="H241" i="7"/>
  <c r="H239" i="7"/>
  <c r="H238" i="7"/>
  <c r="H237" i="7"/>
  <c r="H235" i="7"/>
  <c r="H234" i="7"/>
  <c r="H233" i="7"/>
  <c r="H232" i="7"/>
  <c r="H231" i="7"/>
  <c r="H230" i="7"/>
  <c r="H229" i="7"/>
  <c r="H224" i="7"/>
  <c r="H223" i="7"/>
  <c r="H222" i="7"/>
  <c r="H221" i="7"/>
  <c r="H220" i="7"/>
  <c r="H219" i="7"/>
  <c r="H218" i="7"/>
  <c r="H217" i="7"/>
  <c r="H213" i="7"/>
  <c r="H212" i="7"/>
  <c r="H210" i="7"/>
  <c r="H209" i="7"/>
  <c r="H207" i="7"/>
  <c r="H206" i="7"/>
  <c r="H204" i="7"/>
  <c r="H203" i="7"/>
  <c r="H201" i="7"/>
  <c r="H200" i="7"/>
  <c r="H198" i="7"/>
  <c r="H197" i="7"/>
  <c r="H195" i="7"/>
  <c r="H194" i="7"/>
  <c r="H192" i="7"/>
  <c r="H191" i="7"/>
  <c r="H189" i="7"/>
  <c r="H188" i="7"/>
  <c r="H184" i="7"/>
  <c r="H183" i="7"/>
  <c r="H182" i="7"/>
  <c r="H180" i="7"/>
  <c r="H179" i="7"/>
  <c r="H178" i="7"/>
  <c r="H177" i="7"/>
  <c r="H176" i="7"/>
  <c r="H175" i="7"/>
  <c r="H172" i="7"/>
  <c r="H171" i="7"/>
  <c r="H170" i="7"/>
  <c r="H169" i="7"/>
  <c r="H168" i="7"/>
  <c r="H167" i="7"/>
  <c r="H166" i="7"/>
  <c r="H164" i="7"/>
  <c r="H163" i="7"/>
  <c r="H162" i="7"/>
  <c r="H161" i="7"/>
  <c r="H160" i="7"/>
  <c r="H159" i="7"/>
  <c r="H158" i="7"/>
  <c r="H156" i="7"/>
  <c r="H155" i="7"/>
  <c r="H154" i="7"/>
  <c r="H153" i="7"/>
  <c r="H152" i="7"/>
  <c r="H151" i="7"/>
  <c r="H150" i="7"/>
  <c r="H148" i="7"/>
  <c r="H147" i="7"/>
  <c r="H146" i="7"/>
  <c r="H145" i="7"/>
  <c r="H144" i="7"/>
  <c r="H143" i="7"/>
  <c r="H142" i="7"/>
  <c r="H140" i="7"/>
  <c r="H139" i="7"/>
  <c r="H138" i="7"/>
  <c r="H137" i="7"/>
  <c r="H136" i="7"/>
  <c r="H135" i="7"/>
  <c r="H134" i="7"/>
  <c r="H132" i="7"/>
  <c r="H131" i="7"/>
  <c r="H130" i="7"/>
  <c r="H129" i="7"/>
  <c r="H128" i="7"/>
  <c r="H127" i="7"/>
  <c r="H126" i="7"/>
  <c r="H124" i="7"/>
  <c r="H123" i="7"/>
  <c r="H122" i="7"/>
  <c r="H121" i="7"/>
  <c r="H120" i="7"/>
  <c r="H119" i="7"/>
  <c r="H118" i="7"/>
  <c r="H116" i="7"/>
  <c r="H115" i="7"/>
  <c r="H114" i="7"/>
  <c r="H113" i="7"/>
  <c r="H112" i="7"/>
  <c r="H111" i="7"/>
  <c r="H110" i="7"/>
  <c r="H108" i="7"/>
  <c r="H107" i="7"/>
  <c r="H106" i="7"/>
  <c r="H105" i="7"/>
  <c r="H104" i="7"/>
  <c r="H103" i="7"/>
  <c r="H102" i="7"/>
  <c r="H100" i="7"/>
  <c r="H99" i="7"/>
  <c r="H98" i="7"/>
  <c r="H97" i="7"/>
  <c r="H96" i="7"/>
  <c r="H95" i="7"/>
  <c r="H94" i="7"/>
  <c r="H92" i="7"/>
  <c r="H91" i="7"/>
  <c r="H90" i="7"/>
  <c r="H89" i="7"/>
  <c r="H88" i="7"/>
  <c r="H87" i="7"/>
  <c r="H86" i="7"/>
  <c r="H84" i="7"/>
  <c r="H83" i="7"/>
  <c r="H82" i="7"/>
  <c r="H81" i="7"/>
  <c r="H80" i="7"/>
  <c r="H79" i="7"/>
  <c r="H78" i="7"/>
  <c r="H76" i="7"/>
  <c r="H75" i="7"/>
  <c r="H74" i="7"/>
  <c r="H73" i="7"/>
  <c r="H72" i="7"/>
  <c r="H71" i="7"/>
  <c r="H70" i="7"/>
  <c r="H68" i="7"/>
  <c r="H67" i="7"/>
  <c r="H66" i="7"/>
  <c r="H65" i="7"/>
  <c r="H64" i="7"/>
  <c r="H63" i="7"/>
  <c r="H62" i="7"/>
  <c r="H60" i="7"/>
  <c r="H59" i="7"/>
  <c r="H58" i="7"/>
  <c r="H57" i="7"/>
  <c r="H56" i="7"/>
  <c r="H55" i="7"/>
  <c r="H54" i="7"/>
  <c r="H52" i="7"/>
  <c r="H51" i="7"/>
  <c r="H50" i="7"/>
  <c r="H49" i="7"/>
  <c r="H48" i="7"/>
  <c r="H47" i="7"/>
  <c r="H46" i="7"/>
  <c r="H44" i="7"/>
  <c r="H43" i="7"/>
  <c r="H42" i="7"/>
  <c r="H41" i="7"/>
  <c r="H40" i="7"/>
  <c r="H39" i="7"/>
  <c r="H38" i="7"/>
  <c r="H36" i="7"/>
  <c r="H35" i="7"/>
  <c r="H34" i="7"/>
  <c r="H33" i="7"/>
  <c r="H32" i="7"/>
  <c r="H31" i="7"/>
  <c r="H30" i="7"/>
  <c r="H28" i="7"/>
  <c r="H27" i="7"/>
  <c r="H26" i="7"/>
  <c r="H25" i="7"/>
  <c r="H24" i="7"/>
  <c r="H23" i="7"/>
  <c r="H22" i="7"/>
  <c r="H20" i="7"/>
  <c r="H19" i="7"/>
  <c r="H18" i="7"/>
  <c r="H17" i="7"/>
  <c r="H16" i="7"/>
  <c r="H15" i="7"/>
  <c r="H14" i="7"/>
  <c r="H12" i="7"/>
  <c r="H11" i="7"/>
  <c r="H10" i="7"/>
  <c r="H9" i="7"/>
  <c r="H8" i="7"/>
  <c r="H7" i="7"/>
  <c r="H6" i="7"/>
  <c r="H245" i="7" l="1"/>
  <c r="F247" i="7"/>
  <c r="F264" i="7" s="1"/>
  <c r="G247" i="7"/>
  <c r="G264" i="7" s="1"/>
  <c r="E247" i="7"/>
  <c r="E264" i="7" s="1"/>
  <c r="H226" i="7"/>
  <c r="H247" i="7" l="1"/>
  <c r="H264" i="7" s="1"/>
</calcChain>
</file>

<file path=xl/sharedStrings.xml><?xml version="1.0" encoding="utf-8"?>
<sst xmlns="http://schemas.openxmlformats.org/spreadsheetml/2006/main" count="619" uniqueCount="419">
  <si>
    <t>Description</t>
  </si>
  <si>
    <t>Qty</t>
  </si>
  <si>
    <t>UOM</t>
  </si>
  <si>
    <t>Bid item #</t>
  </si>
  <si>
    <t>3/4" RMC conduit installed in rail station/tunnel environment (to include all threading and coupling)</t>
  </si>
  <si>
    <t>10' sections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</si>
  <si>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</si>
  <si>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</si>
  <si>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</si>
  <si>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</si>
  <si>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</si>
  <si>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</si>
  <si>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</si>
  <si>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</si>
  <si>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</si>
  <si>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</si>
  <si>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</si>
  <si>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</si>
  <si>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</si>
  <si>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</si>
  <si>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</si>
  <si>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</si>
  <si>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</si>
  <si>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</si>
  <si>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</si>
  <si>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</si>
  <si>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</si>
  <si>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</si>
  <si>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</si>
  <si>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</si>
  <si>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</si>
  <si>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</si>
  <si>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</si>
  <si>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</si>
  <si>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</si>
  <si>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</si>
  <si>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</si>
  <si>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</si>
  <si>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1" RMC conduit installed in rail station/tunnel environment (to include all threading and coupling)</t>
  </si>
  <si>
    <t>1 1/2" RMC conduit installed in rail station/tunnel environment (to include all threading and coupling)</t>
  </si>
  <si>
    <t>2" RMC conduit installed in rail station/tunnel environment (to include all threading and coupling)</t>
  </si>
  <si>
    <t>2 1/2" RMC conduit installed in rail station/tunnel environment (to include all threading and coupling)</t>
  </si>
  <si>
    <t>3" RMC conduit installed in rail station/tunnel environment (to include all threading and coupling)</t>
  </si>
  <si>
    <t>4" RMC conduit installed in rail station/tunnel environment (to include all threading and coupling)</t>
  </si>
  <si>
    <t>1" GRC conduit installed in rail station/tunnel environment (to include all threading and coupling)</t>
  </si>
  <si>
    <t>1 1/2" GRC conduit installed in rail station/tunnel environment (to include all threading and coupling)</t>
  </si>
  <si>
    <t>2" GRC conduit installed in rail station/tunnel environment (to include all threading and coupling)</t>
  </si>
  <si>
    <t>2 1/2" GRC conduit installed in rail station/tunnel environment (to include all threading and coupling)</t>
  </si>
  <si>
    <t>3" GRC conduit installed in rail station/tunnel environment (to include all threading and coupling)</t>
  </si>
  <si>
    <t>4" GRC conduit installed in rail station/tunnel environment (to include all threading and coupling)</t>
  </si>
  <si>
    <t>3/4" GRC conduit installed in rail station/tunnel environment (to include all threading and coupling)</t>
  </si>
  <si>
    <t>1" RMC conduit installed in industrial environment (to include all threading and coupling)</t>
  </si>
  <si>
    <t>3/4" RMC conduit installed in industrial environment (to include all threading and coupling)</t>
  </si>
  <si>
    <t>2" RMC conduit installed in industrial environment (to include all threading and coupling)</t>
  </si>
  <si>
    <t>1 1/2" RMC conduit installed in industrial environment (to include all threading and coupling)</t>
  </si>
  <si>
    <t>2 1/2" RMC conduit installed in industrial environment (to include all threading and coupling)</t>
  </si>
  <si>
    <t>3" RMC conduit installed in industrial environment (to include all threading and coupling)</t>
  </si>
  <si>
    <t>4" RMC conduit installed in industrial environment (to include all threading and coupling)</t>
  </si>
  <si>
    <t>3/4" GRC conduit installed in industrial environment (to include all threading and coupling)</t>
  </si>
  <si>
    <t>1" GRC conduit installed in industrial environment (to include all threading and coupling)</t>
  </si>
  <si>
    <t>1 1/2" GRC conduit installed in industrial environment (to include all threading and coupling)</t>
  </si>
  <si>
    <t>2" GRC conduit installed in industrial environment(to include all threading and coupling)</t>
  </si>
  <si>
    <t>2 1/2" GRC conduit installed in industrial environment (to include all threading and coupling)</t>
  </si>
  <si>
    <t>3" GRC conduit installed in industrial environment (to include all threading and coupling)</t>
  </si>
  <si>
    <t>4" GRC conduit installed in industrial environment (to include all threading and coupling)</t>
  </si>
  <si>
    <t>3/4" RMC conduit installed in office environment (to include all threading and coupling)</t>
  </si>
  <si>
    <t>1" RMC conduit installed in office environment (to include all threading and coupling)</t>
  </si>
  <si>
    <t>1 1/2" RMC conduit installed in office environment (to include all threading and coupling)</t>
  </si>
  <si>
    <t>2" RMC conduit installed in office environment (to include all threading and coupling)</t>
  </si>
  <si>
    <t>2 1/2" RMC conduit installed in office environment (to include all threading and coupling)</t>
  </si>
  <si>
    <t>3" RMC conduit installed in office environment (to include all threading and coupling)</t>
  </si>
  <si>
    <t>4" RMC conduit installed in office environment (to include all threading and coupling)</t>
  </si>
  <si>
    <t>3/4" GRC conduit installed in office environment (to include all threading and coupling)</t>
  </si>
  <si>
    <t>1" GRC conduit installed in office environment (to include all threading and coupling)</t>
  </si>
  <si>
    <t>1 1/2" GRC conduit installed in office environment (to include all threading and coupling)</t>
  </si>
  <si>
    <t>2" GRC conduit installed in office environment(to include all threading and coupling)</t>
  </si>
  <si>
    <t>2 1/2" GRC conduit installed in office environment (to include all threading and coupling)</t>
  </si>
  <si>
    <t>3" GRC conduit installed in office environment (to include all threading and coupling)</t>
  </si>
  <si>
    <t>4" GRC conduit installed in officeenvironment (to include all threading and coupling)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</si>
  <si>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</si>
  <si>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</si>
  <si>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</si>
  <si>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</si>
  <si>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</si>
  <si>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</si>
  <si>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</si>
  <si>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</si>
  <si>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</si>
  <si>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</si>
  <si>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</si>
  <si>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</si>
  <si>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</si>
  <si>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</si>
  <si>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</si>
  <si>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</si>
  <si>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</si>
  <si>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</si>
  <si>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</si>
  <si>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</si>
  <si>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</si>
  <si>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</si>
  <si>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</si>
  <si>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</si>
  <si>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</si>
  <si>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</si>
  <si>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</si>
  <si>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</si>
  <si>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</si>
  <si>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</si>
  <si>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</si>
  <si>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</si>
  <si>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</si>
  <si>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</si>
  <si>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</si>
  <si>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</si>
  <si>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</si>
  <si>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</si>
  <si>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Duplex  5-20R in office environment (includes breaker in panel)</t>
  </si>
  <si>
    <t>Quad 5-20R in office environment (includes breaker in panel)</t>
  </si>
  <si>
    <t>Duplex  5-20R in rail station/tunnel environment (includes breaker in panel)</t>
  </si>
  <si>
    <t>Quad 5-20R in rainl station/tunnel environment (includes breaker in panel)</t>
  </si>
  <si>
    <t>Duplex  5-20R in industrial environment (includes breaker in panel)</t>
  </si>
  <si>
    <t>Quad 5-20R in industrial environment (includes breaker in panel)</t>
  </si>
  <si>
    <t>Duplex  L6-20R in office environment (includes breaker in panel)</t>
  </si>
  <si>
    <t>Quad L6-20R in office environment (includes breaker in panel)</t>
  </si>
  <si>
    <t>Duplex  L6-20R in rail station/tunnel environment (includes breaker in panel)</t>
  </si>
  <si>
    <t>Quad L6-20R in rainl station/tunnel environment (includes breaker in panel)</t>
  </si>
  <si>
    <t>Duplex  L6-20R in industrial environment (includes breaker in panel)</t>
  </si>
  <si>
    <t>Quad L6-20R in industrial environment (includes breaker in panel)</t>
  </si>
  <si>
    <t>Duplex  L6-30R in office environment (includes breaker in panel)</t>
  </si>
  <si>
    <t>Quad L6-30R in office environment (includes breaker in panel)</t>
  </si>
  <si>
    <t>Duplex  L6-30R in rail station/tunnel environment (includes breaker in panel)</t>
  </si>
  <si>
    <t>Quad L6-30R in rainl station/tunnel environment (includes breaker in panel)</t>
  </si>
  <si>
    <t>Duplex  L6-30R in industrial environment (includes breaker in panel)</t>
  </si>
  <si>
    <t>Quad L6-30R in industrial environment (includes breaker in panel)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</si>
  <si>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</si>
  <si>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</si>
  <si>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</si>
  <si>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</si>
  <si>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</si>
  <si>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</si>
  <si>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</si>
  <si>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</si>
  <si>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</si>
  <si>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</si>
  <si>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</si>
  <si>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</si>
  <si>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</si>
  <si>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</si>
  <si>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</si>
  <si>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</si>
  <si>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</si>
  <si>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</si>
  <si>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3/4" PVC schedule 80 conduit installed underground (includes trenching)</t>
  </si>
  <si>
    <t>1" PVC schedule 80 conduit installedunderground (includes trenching)</t>
  </si>
  <si>
    <t>1 1/2" PVC schedule 80 conduit installed undergrouind (includes trenching)</t>
  </si>
  <si>
    <t>2" PVC schedule 80 conduit installed underground (includes trenching)</t>
  </si>
  <si>
    <t>2 1/2" PVC schedule 80 conduit installed underground (includes trenching)</t>
  </si>
  <si>
    <t>3" PVC schedule 80 conduit installed underground (includes trenching)</t>
  </si>
  <si>
    <t>4" PVC schedule 80 conduit installed underground (includes trenching)</t>
  </si>
  <si>
    <t>Core drilling 3/4" hole</t>
  </si>
  <si>
    <t>Core drilling 1" hole</t>
  </si>
  <si>
    <t>Core drilling 1 1/2" hole</t>
  </si>
  <si>
    <t>Core drilling 2" hole</t>
  </si>
  <si>
    <t>Core drilling 2 1/2" hole</t>
  </si>
  <si>
    <t>Core drilling 3" hole</t>
  </si>
  <si>
    <t>Core drilling 4" hole</t>
  </si>
  <si>
    <t>022</t>
  </si>
  <si>
    <t>023</t>
  </si>
  <si>
    <t>024</t>
  </si>
  <si>
    <t>025</t>
  </si>
  <si>
    <t>026</t>
  </si>
  <si>
    <t>027</t>
  </si>
  <si>
    <t>028</t>
  </si>
  <si>
    <t>050</t>
  </si>
  <si>
    <t>051</t>
  </si>
  <si>
    <t>052</t>
  </si>
  <si>
    <t>053</t>
  </si>
  <si>
    <t>054</t>
  </si>
  <si>
    <t>055</t>
  </si>
  <si>
    <t>056</t>
  </si>
  <si>
    <t>103</t>
  </si>
  <si>
    <t>104</t>
  </si>
  <si>
    <t>3/4" EMT conduit installed in rail station/tunnel environment (to include all coupling)</t>
  </si>
  <si>
    <t>1" EMT conduit installed in rail station/tunnel environment (to include all coupling)</t>
  </si>
  <si>
    <t>1 1/2" EMT conduit installed in rail station/tunnel environment (to include all coupling)</t>
  </si>
  <si>
    <t>2" EMT conduit installed in rail station/tunnel environment (to include all coupling)</t>
  </si>
  <si>
    <t>2 1/2" EMT conduit installed in rail station/tunnel environment (to include all coupling)</t>
  </si>
  <si>
    <t>3" EMT conduit installed in rail station/tunnel environment (to include all coupling)</t>
  </si>
  <si>
    <t>4" EMT conduit installed in rail station/tunnel environment (to include all coupling)</t>
  </si>
  <si>
    <t>3/4" EMT conduit installed in industrial environment (to include all coupling)</t>
  </si>
  <si>
    <t>1" EMT conduit installed in industrial environment (to include all coupling)</t>
  </si>
  <si>
    <t>1 1/2" EMT conduit installed in industrial environment (to include all coupling)</t>
  </si>
  <si>
    <t>2" EMT conduit installed in industrial environment (to include all coupling)</t>
  </si>
  <si>
    <t>2 1/2" EMT conduit installed in industrial environmentt (to include all coupling)</t>
  </si>
  <si>
    <t>3" EMT conduit installed in industrial environment (to include all coupling)</t>
  </si>
  <si>
    <t>4" EMT conduit installed in industrial environment (to include all coupling)</t>
  </si>
  <si>
    <t>3/4" EMT conduit installed in offcie environment (to include all coupling)</t>
  </si>
  <si>
    <t>1" EMT conduit installed inoffice environment (to include all coupling)</t>
  </si>
  <si>
    <t>1 1/2" EMT conduit installed in office environment (to include all coupling)</t>
  </si>
  <si>
    <t>2" EMT conduit installed in office environment (to include all coupling)</t>
  </si>
  <si>
    <t>2 1/2" EMT conduit installed in office environmentt (to include all coupling)</t>
  </si>
  <si>
    <t>3" EMT conduit installed in office environment (to include all coupling)</t>
  </si>
  <si>
    <t>4" EMT conduit installed in office environment (to include all coupling)</t>
  </si>
  <si>
    <t>Wire Installation</t>
  </si>
  <si>
    <t>Drilling</t>
  </si>
  <si>
    <t>Each</t>
  </si>
  <si>
    <t>EZ path series 22 sleeve installed through block wall (EZ path included)</t>
  </si>
  <si>
    <t>EZ path series 22 sleeve installed through drywall (EZ path included)</t>
  </si>
  <si>
    <t>EZ path series 33 sleeve installed through drywall (EZ path included)</t>
  </si>
  <si>
    <t>EZ path series 44 sleeve installed through drywall (EZ path included)</t>
  </si>
  <si>
    <t>EZ path series 33 sleeve installed through block wall (EZ path included)</t>
  </si>
  <si>
    <t>EZ path series 44 sleeve installed through block wall (EZ path included)</t>
  </si>
  <si>
    <t>105</t>
  </si>
  <si>
    <t>106</t>
  </si>
  <si>
    <t>107</t>
  </si>
  <si>
    <t>108</t>
  </si>
  <si>
    <t>109</t>
  </si>
  <si>
    <t>110</t>
  </si>
  <si>
    <t>Laborer</t>
  </si>
  <si>
    <t>Apprentice</t>
  </si>
  <si>
    <t>Jouneyman</t>
  </si>
  <si>
    <t>Master</t>
  </si>
  <si>
    <t>Project Manager</t>
  </si>
  <si>
    <t>111</t>
  </si>
  <si>
    <t>112</t>
  </si>
  <si>
    <t>113</t>
  </si>
  <si>
    <t>114</t>
  </si>
  <si>
    <t>115</t>
  </si>
  <si>
    <t xml:space="preserve">Conduit Installation unit price shall included all materials (couplers, bushings, threading, hangors…etc) and all associated labor </t>
  </si>
  <si>
    <t>3/4" RMC saddle bend</t>
  </si>
  <si>
    <t>1" RMC saddle bend</t>
  </si>
  <si>
    <t>1 1/2" RMC saddle bend</t>
  </si>
  <si>
    <t>2" RMC saddle bend</t>
  </si>
  <si>
    <t>2 1/2" RMC saddle bend</t>
  </si>
  <si>
    <t>3" RMC saddle bend</t>
  </si>
  <si>
    <t>4" RMC saddle bend</t>
  </si>
  <si>
    <t>3/4" GRC saddle bend</t>
  </si>
  <si>
    <t>1" GRC saddle bend</t>
  </si>
  <si>
    <t>1 1/2" GRC saddle bend</t>
  </si>
  <si>
    <t>2" GRC saddle bend</t>
  </si>
  <si>
    <t>2 1/2" GRC saddle bend</t>
  </si>
  <si>
    <t>3" GRC saddle bend</t>
  </si>
  <si>
    <t>4" GRC saddle bend</t>
  </si>
  <si>
    <t>3/4" EMT saddle bend</t>
  </si>
  <si>
    <t>1" EMT saddle bend</t>
  </si>
  <si>
    <t>1 1/2" EMT saddle bend</t>
  </si>
  <si>
    <t>2" EMT saddle bend</t>
  </si>
  <si>
    <t>2 1/2" EMT saddle bend</t>
  </si>
  <si>
    <t>3" EMT saddle bend</t>
  </si>
  <si>
    <t>4" EMT saddle bend</t>
  </si>
  <si>
    <t>3/4" RMC offset bend</t>
  </si>
  <si>
    <t>1" RMC offset bend</t>
  </si>
  <si>
    <t>1 1/2" RMC offset bend</t>
  </si>
  <si>
    <t>2" RMC offset bend</t>
  </si>
  <si>
    <t>2 1/2" RMC offset bend</t>
  </si>
  <si>
    <t>3" RMC offset bend</t>
  </si>
  <si>
    <t>4" RMC offset bend</t>
  </si>
  <si>
    <t>3/4" GRC offset bend</t>
  </si>
  <si>
    <t>1" GRC offset bend</t>
  </si>
  <si>
    <t>1 1/2" GRC offset bend</t>
  </si>
  <si>
    <t>2" GRC offset bend</t>
  </si>
  <si>
    <t>2 1/2" GRC offset bend</t>
  </si>
  <si>
    <t>3" GRC offset bend</t>
  </si>
  <si>
    <t>4" GRC offset bend</t>
  </si>
  <si>
    <t>3/4" EMT offset bend</t>
  </si>
  <si>
    <t>1" EMT offset bend</t>
  </si>
  <si>
    <t>1 1/2" EMT offset bend</t>
  </si>
  <si>
    <t>2" EMT offset bend</t>
  </si>
  <si>
    <t>2 1/2" EMT offset bend</t>
  </si>
  <si>
    <t>3" EMT offset bend</t>
  </si>
  <si>
    <t>4" EMT offset bend</t>
  </si>
  <si>
    <t>3/4" RMC 90 degree bend</t>
  </si>
  <si>
    <t>1" RMC 90 degree bend</t>
  </si>
  <si>
    <t>1 1/2" RMC 90 degree bend</t>
  </si>
  <si>
    <t>2" RMC 90 degree bend</t>
  </si>
  <si>
    <t>2 1/2" RMC 90 degree bend</t>
  </si>
  <si>
    <t>3" RMC 90 degree bend</t>
  </si>
  <si>
    <t>4" RMC 90 degree bend</t>
  </si>
  <si>
    <t>3/4" GRC 90 degree bend</t>
  </si>
  <si>
    <t>1" GRC 90 degree bend</t>
  </si>
  <si>
    <t>1 1/2" GRC 90 degree bend</t>
  </si>
  <si>
    <t>2" GRC 90 degree bend</t>
  </si>
  <si>
    <t>2 1/2" GRC 90 degree bend</t>
  </si>
  <si>
    <t>3" GRC 90 degree bend</t>
  </si>
  <si>
    <t>4" GRC 90 degree bend</t>
  </si>
  <si>
    <t>3/4" EMT 90 degree bend</t>
  </si>
  <si>
    <t>1" EMT 90 degree bend</t>
  </si>
  <si>
    <t>1 1/2" EMT 90 degree bend</t>
  </si>
  <si>
    <t>2" EMT 90 degree bend</t>
  </si>
  <si>
    <t>2 1/2" EMT 90 degree bend</t>
  </si>
  <si>
    <t>3" EMT 90 degree bend</t>
  </si>
  <si>
    <t>4" EMT 90 degree bend</t>
  </si>
  <si>
    <t>3/4" RMC 45 degree bend</t>
  </si>
  <si>
    <t>1" RMC 45 degree bend</t>
  </si>
  <si>
    <t>1 1/2" RMC 45 degree bend</t>
  </si>
  <si>
    <t>2" RMC 45 degree bend</t>
  </si>
  <si>
    <t>2 1/2" RMC 45 degree bend</t>
  </si>
  <si>
    <t>3" RMC 45 degree bend</t>
  </si>
  <si>
    <t>4" RMC 45 degree bend</t>
  </si>
  <si>
    <t>3/4" GRC 45 degree bend</t>
  </si>
  <si>
    <t>1" GRC 45 degree bend</t>
  </si>
  <si>
    <t>1 1/2" GRC 45 degree bend</t>
  </si>
  <si>
    <t>2" GRC 45 degree bend</t>
  </si>
  <si>
    <t>2 1/2" GRC 45 degree bend</t>
  </si>
  <si>
    <t>3" GRC 45 degree bend</t>
  </si>
  <si>
    <t>4" GRC 45 degree bend</t>
  </si>
  <si>
    <t>3/4" EMT 45 degree bend</t>
  </si>
  <si>
    <t>1" EMT 45 degree bend</t>
  </si>
  <si>
    <t>1 1/2" EMT 45 degree bend</t>
  </si>
  <si>
    <t>2" EMT 45 degree bend</t>
  </si>
  <si>
    <t>2 1/2" EMT 45 degree bend</t>
  </si>
  <si>
    <t>3" EMT 45 degree bend</t>
  </si>
  <si>
    <t>4" EMT 45 degree bend</t>
  </si>
  <si>
    <t>6x6x4 Junction box installed</t>
  </si>
  <si>
    <t>8x8x4 Junction box installed</t>
  </si>
  <si>
    <t>12x12x6 Junction box installed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</si>
  <si>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</si>
  <si>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</si>
  <si>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</si>
  <si>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</si>
  <si>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</si>
  <si>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</si>
  <si>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</si>
  <si>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</si>
  <si>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</si>
  <si>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</si>
  <si>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</si>
  <si>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</si>
  <si>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</si>
  <si>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</si>
  <si>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</si>
  <si>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</si>
  <si>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</si>
  <si>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</si>
  <si>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</si>
  <si>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</si>
  <si>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</si>
  <si>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</si>
  <si>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</si>
  <si>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</si>
  <si>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</si>
  <si>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</si>
  <si>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</si>
  <si>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</si>
  <si>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</si>
  <si>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</si>
  <si>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</si>
  <si>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</si>
  <si>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</si>
  <si>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</si>
  <si>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</si>
  <si>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</si>
  <si>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</si>
  <si>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</si>
  <si>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</si>
  <si>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</si>
  <si>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</si>
  <si>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</si>
  <si>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</si>
  <si>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</si>
  <si>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</si>
  <si>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</si>
  <si>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</si>
  <si>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</si>
  <si>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</si>
  <si>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</si>
  <si>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</si>
  <si>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</si>
  <si>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</si>
  <si>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</si>
  <si>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</si>
  <si>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</si>
  <si>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</si>
  <si>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</si>
  <si>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</si>
  <si>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Per Foot</t>
  </si>
  <si>
    <t>Wire Installation unit pric includes all materials and associated labor</t>
  </si>
  <si>
    <t>Outlet Installation unit price shall included any and all materials to properly install outlet and any associated labor</t>
  </si>
  <si>
    <t>Drilling unit price includes any tools or equipment needed to complete job and where xray is needed it will be handled on a case by case basis</t>
  </si>
  <si>
    <t>Per Hour</t>
  </si>
  <si>
    <t xml:space="preserve">Concrete Wall </t>
  </si>
  <si>
    <t>Beam and Girder</t>
  </si>
  <si>
    <t>Commercial Construction</t>
  </si>
  <si>
    <t>Earth</t>
  </si>
  <si>
    <t>14 gauge wire (THHN per wire)</t>
  </si>
  <si>
    <t>12 guage wire  (THHN per wire)</t>
  </si>
  <si>
    <t>10 guage wire  (THHN per wire)</t>
  </si>
  <si>
    <t>8 guage wire  (THHN per wire)</t>
  </si>
  <si>
    <t>14 gauge wire (low smoke/zero halogen wire per wire)</t>
  </si>
  <si>
    <t>12 guage wire  (low smoke/zero halogen wire per wire)</t>
  </si>
  <si>
    <t>10 guage wire  (low smoke/zero halogen wire per wire)</t>
  </si>
  <si>
    <t>8 guage wire  (low smoke/zero halogen wire per wire)</t>
  </si>
  <si>
    <t>TOTAL CONDUIT INSTALLATION</t>
  </si>
  <si>
    <t xml:space="preserve">Outlet Installation </t>
  </si>
  <si>
    <t>TOTAL OUTLET INSTALLATION</t>
  </si>
  <si>
    <t>TOTAL WIRE INSTALLATION</t>
  </si>
  <si>
    <t>TOTAL DRILLING</t>
  </si>
  <si>
    <t>CONDUIT INSTALLATION</t>
  </si>
  <si>
    <t xml:space="preserve">LABOR </t>
  </si>
  <si>
    <t xml:space="preserve">TOTAL ALL NON PERSONNEL CATEGORIES </t>
  </si>
  <si>
    <t>Base Year</t>
  </si>
  <si>
    <t xml:space="preserve">ATTACHMENT A: SCHEDULE OF PRICE FORM  </t>
  </si>
  <si>
    <t>OTHER EXPENSES</t>
  </si>
  <si>
    <t>Labor</t>
  </si>
  <si>
    <t>Material</t>
  </si>
  <si>
    <t>Per Unit Price</t>
  </si>
  <si>
    <t>Material &amp; Labor Unit Price</t>
  </si>
  <si>
    <t>WMATA ICE</t>
  </si>
  <si>
    <t>TOTAL LABOR EXPENSES</t>
  </si>
  <si>
    <t>Rail Road Insurance</t>
  </si>
  <si>
    <t>Misc. Expenses</t>
  </si>
  <si>
    <t>TOTAL ALL EXPENSES</t>
  </si>
  <si>
    <t>Case Install Scenario 1 (industrial)</t>
  </si>
  <si>
    <t>Case Install Scenario 2 (rail)</t>
  </si>
  <si>
    <t>Case Install Scenario 3 (office)</t>
  </si>
  <si>
    <t>Per Site</t>
  </si>
  <si>
    <t>Scanning/Xray</t>
  </si>
  <si>
    <t>X Ray concrete slab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</si>
</sst>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FF0000"/>
      <name val="Arial"/>
      <family val="2"/>
    </font>
    <font>
      <sz val="12"/>
      <color theme="1"/>
      <name val="Times New Roman"/>
      <family val="1"/>
    </font>
    <font>
      <b/>
      <sz val="2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b/>
      <sz val="22"/>
      <color rgb="FFFF0000"/>
      <name val="Arial"/>
      <family val="2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95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190" applyFont="1" applyFill="1" applyBorder="1" applyAlignment="1">
      <alignment horizontal="left"/>
    </xf>
    <xf numFmtId="0" fontId="8" fillId="0" borderId="1" xfId="0" applyFont="1" applyBorder="1"/>
    <xf numFmtId="49" fontId="8" fillId="0" borderId="1" xfId="19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3" xfId="19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/>
    <xf numFmtId="0" fontId="0" fillId="0" borderId="0" xfId="0" applyFill="1"/>
    <xf numFmtId="0" fontId="10" fillId="0" borderId="0" xfId="0" applyFont="1" applyFill="1"/>
    <xf numFmtId="0" fontId="8" fillId="0" borderId="0" xfId="0" applyFont="1"/>
    <xf numFmtId="0" fontId="8" fillId="0" borderId="0" xfId="0" applyFont="1" applyBorder="1"/>
    <xf numFmtId="0" fontId="0" fillId="0" borderId="0" xfId="0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5" xfId="190" applyNumberFormat="1" applyFont="1" applyBorder="1" applyAlignment="1">
      <alignment horizontal="center" vertical="center"/>
    </xf>
    <xf numFmtId="49" fontId="8" fillId="0" borderId="6" xfId="19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1" xfId="0" applyFont="1" applyBorder="1" applyAlignment="1">
      <alignment horizontal="left"/>
    </xf>
    <xf numFmtId="0" fontId="13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14" fillId="4" borderId="1" xfId="0" applyFont="1" applyFill="1" applyBorder="1"/>
    <xf numFmtId="49" fontId="7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9" fillId="4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/>
    <xf numFmtId="0" fontId="9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164" fontId="18" fillId="0" borderId="0" xfId="0" applyNumberFormat="1" applyFont="1" applyFill="1" applyBorder="1" applyAlignment="1">
      <alignment horizontal="center" vertical="center"/>
    </xf>
    <xf numFmtId="3" fontId="8" fillId="0" borderId="1" xfId="19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right"/>
    </xf>
    <xf numFmtId="0" fontId="14" fillId="6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2" fillId="0" borderId="7" xfId="0" applyFont="1" applyBorder="1" applyAlignment="1">
      <alignment vertical="center" textRotation="90"/>
    </xf>
    <xf numFmtId="0" fontId="12" fillId="0" borderId="8" xfId="0" applyFont="1" applyBorder="1" applyAlignment="1">
      <alignment vertical="center" textRotation="90"/>
    </xf>
    <xf numFmtId="0" fontId="12" fillId="0" borderId="9" xfId="0" applyFont="1" applyBorder="1" applyAlignment="1">
      <alignment vertical="center" textRotation="90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095">
    <cellStyle name="Currency 4" xfId="8"/>
    <cellStyle name="Currency 4 2" xfId="89"/>
    <cellStyle name="Currency 4 2 2" xfId="902"/>
    <cellStyle name="Currency 4 2 3" xfId="1436"/>
    <cellStyle name="Currency 4 2 4" xfId="1644"/>
    <cellStyle name="Currency 4 3" xfId="94"/>
    <cellStyle name="Currency 4 3 2" xfId="907"/>
    <cellStyle name="Currency 4 3 3" xfId="1490"/>
    <cellStyle name="Currency 4 3 4" xfId="2172"/>
    <cellStyle name="Currency 4 4" xfId="390"/>
    <cellStyle name="Currency 4 4 2" xfId="848"/>
    <cellStyle name="Currency 4 4 2 2" xfId="1763"/>
    <cellStyle name="Currency 4 4 2 2 2" xfId="2074"/>
    <cellStyle name="Currency 4 4 2 2 3" xfId="2917"/>
    <cellStyle name="Currency 4 4 2 3" xfId="2499"/>
    <cellStyle name="Currency 4 4 2 4" xfId="2753"/>
    <cellStyle name="Currency 4 4 3" xfId="1333"/>
    <cellStyle name="Currency 4 4 3 2" xfId="2268"/>
    <cellStyle name="Currency 4 4 3 3" xfId="2981"/>
    <cellStyle name="Currency 4 4 4" xfId="2574"/>
    <cellStyle name="Currency 4 5" xfId="839"/>
    <cellStyle name="Currency 4 5 2" xfId="1497"/>
    <cellStyle name="Currency 4 5 3" xfId="2669"/>
    <cellStyle name="Currency 4 6" xfId="2124"/>
    <cellStyle name="Currency 4 7" xfId="1326"/>
    <cellStyle name="Normal" xfId="0" builtinId="0"/>
    <cellStyle name="Normal 10" xfId="19"/>
    <cellStyle name="Normal 10 2" xfId="97"/>
    <cellStyle name="Normal 10 2 2" xfId="910"/>
    <cellStyle name="Normal 10 2 3" xfId="1477"/>
    <cellStyle name="Normal 10 2 4" xfId="2214"/>
    <cellStyle name="Normal 10 3" xfId="113"/>
    <cellStyle name="Normal 10 3 2" xfId="926"/>
    <cellStyle name="Normal 10 3 3" xfId="1582"/>
    <cellStyle name="Normal 10 3 4" xfId="2197"/>
    <cellStyle name="Normal 10 4" xfId="392"/>
    <cellStyle name="Normal 10 4 2" xfId="853"/>
    <cellStyle name="Normal 10 4 2 2" xfId="1764"/>
    <cellStyle name="Normal 10 4 2 2 2" xfId="2079"/>
    <cellStyle name="Normal 10 4 2 2 3" xfId="2922"/>
    <cellStyle name="Normal 10 4 2 3" xfId="2504"/>
    <cellStyle name="Normal 10 4 2 4" xfId="2754"/>
    <cellStyle name="Normal 10 4 3" xfId="1344"/>
    <cellStyle name="Normal 10 4 3 2" xfId="2269"/>
    <cellStyle name="Normal 10 4 3 3" xfId="2982"/>
    <cellStyle name="Normal 10 4 4" xfId="2583"/>
    <cellStyle name="Normal 10 5" xfId="836"/>
    <cellStyle name="Normal 10 5 2" xfId="1514"/>
    <cellStyle name="Normal 10 5 3" xfId="2681"/>
    <cellStyle name="Normal 10 6" xfId="1637"/>
    <cellStyle name="Normal 10 7" xfId="1412"/>
    <cellStyle name="Normal 11" xfId="21"/>
    <cellStyle name="Normal 11 2" xfId="98"/>
    <cellStyle name="Normal 11 2 2" xfId="911"/>
    <cellStyle name="Normal 11 2 3" xfId="1432"/>
    <cellStyle name="Normal 11 2 4" xfId="2183"/>
    <cellStyle name="Normal 11 3" xfId="111"/>
    <cellStyle name="Normal 11 3 2" xfId="924"/>
    <cellStyle name="Normal 11 3 3" xfId="1347"/>
    <cellStyle name="Normal 11 3 4" xfId="2210"/>
    <cellStyle name="Normal 11 4" xfId="394"/>
    <cellStyle name="Normal 11 4 2" xfId="854"/>
    <cellStyle name="Normal 11 4 2 2" xfId="1765"/>
    <cellStyle name="Normal 11 4 2 2 2" xfId="2080"/>
    <cellStyle name="Normal 11 4 2 2 3" xfId="2923"/>
    <cellStyle name="Normal 11 4 2 3" xfId="2505"/>
    <cellStyle name="Normal 11 4 2 4" xfId="2755"/>
    <cellStyle name="Normal 11 4 3" xfId="1346"/>
    <cellStyle name="Normal 11 4 3 2" xfId="2270"/>
    <cellStyle name="Normal 11 4 3 3" xfId="2983"/>
    <cellStyle name="Normal 11 4 4" xfId="2584"/>
    <cellStyle name="Normal 11 5" xfId="834"/>
    <cellStyle name="Normal 11 5 2" xfId="1510"/>
    <cellStyle name="Normal 11 5 3" xfId="2679"/>
    <cellStyle name="Normal 11 6" xfId="1629"/>
    <cellStyle name="Normal 11 7" xfId="1324"/>
    <cellStyle name="Normal 12" xfId="23"/>
    <cellStyle name="Normal 12 2" xfId="100"/>
    <cellStyle name="Normal 12 2 2" xfId="913"/>
    <cellStyle name="Normal 12 2 3" xfId="1479"/>
    <cellStyle name="Normal 12 2 4" xfId="2189"/>
    <cellStyle name="Normal 12 3" xfId="108"/>
    <cellStyle name="Normal 12 3 2" xfId="921"/>
    <cellStyle name="Normal 12 3 3" xfId="1353"/>
    <cellStyle name="Normal 12 3 4" xfId="2196"/>
    <cellStyle name="Normal 12 4" xfId="397"/>
    <cellStyle name="Normal 12 4 2" xfId="855"/>
    <cellStyle name="Normal 12 4 2 2" xfId="1766"/>
    <cellStyle name="Normal 12 4 2 2 2" xfId="2081"/>
    <cellStyle name="Normal 12 4 2 2 3" xfId="2924"/>
    <cellStyle name="Normal 12 4 2 3" xfId="2506"/>
    <cellStyle name="Normal 12 4 2 4" xfId="2756"/>
    <cellStyle name="Normal 12 4 3" xfId="1348"/>
    <cellStyle name="Normal 12 4 3 2" xfId="2271"/>
    <cellStyle name="Normal 12 4 3 3" xfId="2984"/>
    <cellStyle name="Normal 12 4 4" xfId="2585"/>
    <cellStyle name="Normal 12 5" xfId="829"/>
    <cellStyle name="Normal 12 5 2" xfId="1507"/>
    <cellStyle name="Normal 12 5 3" xfId="2677"/>
    <cellStyle name="Normal 12 6" xfId="2205"/>
    <cellStyle name="Normal 12 7" xfId="1409"/>
    <cellStyle name="Normal 13" xfId="27"/>
    <cellStyle name="Normal 13 2" xfId="103"/>
    <cellStyle name="Normal 13 2 2" xfId="916"/>
    <cellStyle name="Normal 13 2 3" xfId="1363"/>
    <cellStyle name="Normal 13 2 4" xfId="2206"/>
    <cellStyle name="Normal 13 3" xfId="102"/>
    <cellStyle name="Normal 13 3 2" xfId="915"/>
    <cellStyle name="Normal 13 3 3" xfId="1476"/>
    <cellStyle name="Normal 13 3 4" xfId="2182"/>
    <cellStyle name="Normal 13 4" xfId="400"/>
    <cellStyle name="Normal 13 4 2" xfId="857"/>
    <cellStyle name="Normal 13 4 2 2" xfId="1767"/>
    <cellStyle name="Normal 13 4 2 2 2" xfId="2083"/>
    <cellStyle name="Normal 13 4 2 2 3" xfId="2926"/>
    <cellStyle name="Normal 13 4 2 3" xfId="2508"/>
    <cellStyle name="Normal 13 4 2 4" xfId="2757"/>
    <cellStyle name="Normal 13 4 3" xfId="1352"/>
    <cellStyle name="Normal 13 4 3 2" xfId="2272"/>
    <cellStyle name="Normal 13 4 3 3" xfId="2985"/>
    <cellStyle name="Normal 13 4 4" xfId="2587"/>
    <cellStyle name="Normal 13 5" xfId="825"/>
    <cellStyle name="Normal 13 5 2" xfId="1340"/>
    <cellStyle name="Normal 13 5 3" xfId="2580"/>
    <cellStyle name="Normal 13 6" xfId="1760"/>
    <cellStyle name="Normal 13 7" xfId="1321"/>
    <cellStyle name="Normal 14" xfId="29"/>
    <cellStyle name="Normal 14 2" xfId="104"/>
    <cellStyle name="Normal 14 2 2" xfId="917"/>
    <cellStyle name="Normal 14 2 3" xfId="1361"/>
    <cellStyle name="Normal 14 2 4" xfId="2188"/>
    <cellStyle name="Normal 14 3" xfId="99"/>
    <cellStyle name="Normal 14 3 2" xfId="912"/>
    <cellStyle name="Normal 14 3 3" xfId="1450"/>
    <cellStyle name="Normal 14 3 4" xfId="2207"/>
    <cellStyle name="Normal 14 4" xfId="402"/>
    <cellStyle name="Normal 14 4 2" xfId="858"/>
    <cellStyle name="Normal 14 4 2 2" xfId="1768"/>
    <cellStyle name="Normal 14 4 2 2 2" xfId="2084"/>
    <cellStyle name="Normal 14 4 2 2 3" xfId="2927"/>
    <cellStyle name="Normal 14 4 2 3" xfId="2509"/>
    <cellStyle name="Normal 14 4 2 4" xfId="2758"/>
    <cellStyle name="Normal 14 4 3" xfId="1354"/>
    <cellStyle name="Normal 14 4 3 2" xfId="2273"/>
    <cellStyle name="Normal 14 4 3 3" xfId="2986"/>
    <cellStyle name="Normal 14 4 4" xfId="2588"/>
    <cellStyle name="Normal 14 5" xfId="821"/>
    <cellStyle name="Normal 14 5 2" xfId="1336"/>
    <cellStyle name="Normal 14 5 3" xfId="2577"/>
    <cellStyle name="Normal 14 6" xfId="2199"/>
    <cellStyle name="Normal 14 7" xfId="1408"/>
    <cellStyle name="Normal 15" xfId="31"/>
    <cellStyle name="Normal 15 2" xfId="106"/>
    <cellStyle name="Normal 15 2 2" xfId="919"/>
    <cellStyle name="Normal 15 2 3" xfId="1357"/>
    <cellStyle name="Normal 15 2 4" xfId="2211"/>
    <cellStyle name="Normal 15 3" xfId="327"/>
    <cellStyle name="Normal 15 3 2" xfId="1000"/>
    <cellStyle name="Normal 15 3 3" xfId="1707"/>
    <cellStyle name="Normal 15 3 4" xfId="2221"/>
    <cellStyle name="Normal 15 4" xfId="404"/>
    <cellStyle name="Normal 15 4 2" xfId="859"/>
    <cellStyle name="Normal 15 4 2 2" xfId="1769"/>
    <cellStyle name="Normal 15 4 2 2 2" xfId="2085"/>
    <cellStyle name="Normal 15 4 2 2 3" xfId="2928"/>
    <cellStyle name="Normal 15 4 2 3" xfId="2510"/>
    <cellStyle name="Normal 15 4 2 4" xfId="2759"/>
    <cellStyle name="Normal 15 4 3" xfId="1356"/>
    <cellStyle name="Normal 15 4 3 2" xfId="2274"/>
    <cellStyle name="Normal 15 4 3 3" xfId="2987"/>
    <cellStyle name="Normal 15 4 4" xfId="2589"/>
    <cellStyle name="Normal 15 5" xfId="818"/>
    <cellStyle name="Normal 15 5 2" xfId="1500"/>
    <cellStyle name="Normal 15 5 3" xfId="2671"/>
    <cellStyle name="Normal 15 6" xfId="1757"/>
    <cellStyle name="Normal 15 7" xfId="1319"/>
    <cellStyle name="Normal 16" xfId="33"/>
    <cellStyle name="Normal 16 2" xfId="107"/>
    <cellStyle name="Normal 16 2 2" xfId="920"/>
    <cellStyle name="Normal 16 2 3" xfId="1355"/>
    <cellStyle name="Normal 16 2 4" xfId="2177"/>
    <cellStyle name="Normal 16 3" xfId="328"/>
    <cellStyle name="Normal 16 3 2" xfId="1001"/>
    <cellStyle name="Normal 16 3 3" xfId="1708"/>
    <cellStyle name="Normal 16 3 4" xfId="2222"/>
    <cellStyle name="Normal 16 4" xfId="407"/>
    <cellStyle name="Normal 16 4 2" xfId="860"/>
    <cellStyle name="Normal 16 4 2 2" xfId="1770"/>
    <cellStyle name="Normal 16 4 2 2 2" xfId="2086"/>
    <cellStyle name="Normal 16 4 2 2 3" xfId="2929"/>
    <cellStyle name="Normal 16 4 2 3" xfId="2511"/>
    <cellStyle name="Normal 16 4 2 4" xfId="2760"/>
    <cellStyle name="Normal 16 4 3" xfId="1358"/>
    <cellStyle name="Normal 16 4 3 2" xfId="2275"/>
    <cellStyle name="Normal 16 4 3 3" xfId="2988"/>
    <cellStyle name="Normal 16 4 4" xfId="2590"/>
    <cellStyle name="Normal 16 5" xfId="811"/>
    <cellStyle name="Normal 16 5 2" xfId="1518"/>
    <cellStyle name="Normal 16 5 3" xfId="2682"/>
    <cellStyle name="Normal 16 6" xfId="2204"/>
    <cellStyle name="Normal 16 7" xfId="1317"/>
    <cellStyle name="Normal 17" xfId="35"/>
    <cellStyle name="Normal 17 2" xfId="109"/>
    <cellStyle name="Normal 17 2 2" xfId="922"/>
    <cellStyle name="Normal 17 2 3" xfId="1351"/>
    <cellStyle name="Normal 17 2 4" xfId="2187"/>
    <cellStyle name="Normal 17 3" xfId="329"/>
    <cellStyle name="Normal 17 3 2" xfId="1002"/>
    <cellStyle name="Normal 17 3 3" xfId="1709"/>
    <cellStyle name="Normal 17 3 4" xfId="2223"/>
    <cellStyle name="Normal 17 4" xfId="410"/>
    <cellStyle name="Normal 17 4 2" xfId="861"/>
    <cellStyle name="Normal 17 4 2 2" xfId="1771"/>
    <cellStyle name="Normal 17 4 2 2 2" xfId="2087"/>
    <cellStyle name="Normal 17 4 2 2 3" xfId="2930"/>
    <cellStyle name="Normal 17 4 2 3" xfId="2512"/>
    <cellStyle name="Normal 17 4 2 4" xfId="2761"/>
    <cellStyle name="Normal 17 4 3" xfId="1360"/>
    <cellStyle name="Normal 17 4 3 2" xfId="2276"/>
    <cellStyle name="Normal 17 4 3 3" xfId="2989"/>
    <cellStyle name="Normal 17 4 4" xfId="2591"/>
    <cellStyle name="Normal 17 5" xfId="807"/>
    <cellStyle name="Normal 17 5 2" xfId="1513"/>
    <cellStyle name="Normal 17 5 3" xfId="2680"/>
    <cellStyle name="Normal 17 6" xfId="1687"/>
    <cellStyle name="Normal 17 7" xfId="1316"/>
    <cellStyle name="Normal 18" xfId="37"/>
    <cellStyle name="Normal 18 2" xfId="110"/>
    <cellStyle name="Normal 18 2 2" xfId="923"/>
    <cellStyle name="Normal 18 2 3" xfId="1349"/>
    <cellStyle name="Normal 18 2 4" xfId="2180"/>
    <cellStyle name="Normal 18 3" xfId="330"/>
    <cellStyle name="Normal 18 3 2" xfId="1003"/>
    <cellStyle name="Normal 18 3 3" xfId="1710"/>
    <cellStyle name="Normal 18 3 4" xfId="2224"/>
    <cellStyle name="Normal 18 4" xfId="413"/>
    <cellStyle name="Normal 18 4 2" xfId="862"/>
    <cellStyle name="Normal 18 4 2 2" xfId="1772"/>
    <cellStyle name="Normal 18 4 2 2 2" xfId="2088"/>
    <cellStyle name="Normal 18 4 2 2 3" xfId="2931"/>
    <cellStyle name="Normal 18 4 2 3" xfId="2513"/>
    <cellStyle name="Normal 18 4 2 4" xfId="2762"/>
    <cellStyle name="Normal 18 4 3" xfId="1362"/>
    <cellStyle name="Normal 18 4 3 2" xfId="2277"/>
    <cellStyle name="Normal 18 4 3 3" xfId="2990"/>
    <cellStyle name="Normal 18 4 4" xfId="2592"/>
    <cellStyle name="Normal 18 5" xfId="760"/>
    <cellStyle name="Normal 18 5 2" xfId="1509"/>
    <cellStyle name="Normal 18 5 3" xfId="2678"/>
    <cellStyle name="Normal 18 6" xfId="2176"/>
    <cellStyle name="Normal 18 7" xfId="1315"/>
    <cellStyle name="Normal 19" xfId="39"/>
    <cellStyle name="Normal 19 2" xfId="112"/>
    <cellStyle name="Normal 19 2 2" xfId="925"/>
    <cellStyle name="Normal 19 2 3" xfId="1345"/>
    <cellStyle name="Normal 19 2 4" xfId="2175"/>
    <cellStyle name="Normal 19 3" xfId="331"/>
    <cellStyle name="Normal 19 3 2" xfId="1004"/>
    <cellStyle name="Normal 19 3 3" xfId="1711"/>
    <cellStyle name="Normal 19 3 4" xfId="2225"/>
    <cellStyle name="Normal 19 4" xfId="416"/>
    <cellStyle name="Normal 19 4 2" xfId="863"/>
    <cellStyle name="Normal 19 4 2 2" xfId="1773"/>
    <cellStyle name="Normal 19 4 2 2 2" xfId="2089"/>
    <cellStyle name="Normal 19 4 2 2 3" xfId="2932"/>
    <cellStyle name="Normal 19 4 2 3" xfId="2514"/>
    <cellStyle name="Normal 19 4 2 4" xfId="2763"/>
    <cellStyle name="Normal 19 4 3" xfId="1364"/>
    <cellStyle name="Normal 19 4 3 2" xfId="2278"/>
    <cellStyle name="Normal 19 4 3 3" xfId="2991"/>
    <cellStyle name="Normal 19 4 4" xfId="2593"/>
    <cellStyle name="Normal 19 5" xfId="756"/>
    <cellStyle name="Normal 19 5 2" xfId="1334"/>
    <cellStyle name="Normal 19 5 3" xfId="2575"/>
    <cellStyle name="Normal 19 6" xfId="1698"/>
    <cellStyle name="Normal 19 7" xfId="1314"/>
    <cellStyle name="Normal 2" xfId="1"/>
    <cellStyle name="Normal 2 10" xfId="20"/>
    <cellStyle name="Normal 2 10 2" xfId="420"/>
    <cellStyle name="Normal 2 10 3" xfId="750"/>
    <cellStyle name="Normal 2 10 4" xfId="1312"/>
    <cellStyle name="Normal 2 11" xfId="22"/>
    <cellStyle name="Normal 2 11 2" xfId="421"/>
    <cellStyle name="Normal 2 11 3" xfId="749"/>
    <cellStyle name="Normal 2 11 4" xfId="1311"/>
    <cellStyle name="Normal 2 12" xfId="24"/>
    <cellStyle name="Normal 2 12 2" xfId="422"/>
    <cellStyle name="Normal 2 12 3" xfId="735"/>
    <cellStyle name="Normal 2 12 4" xfId="1310"/>
    <cellStyle name="Normal 2 13" xfId="26"/>
    <cellStyle name="Normal 2 13 2" xfId="423"/>
    <cellStyle name="Normal 2 13 3" xfId="733"/>
    <cellStyle name="Normal 2 13 4" xfId="1410"/>
    <cellStyle name="Normal 2 14" xfId="28"/>
    <cellStyle name="Normal 2 14 2" xfId="424"/>
    <cellStyle name="Normal 2 14 3" xfId="731"/>
    <cellStyle name="Normal 2 14 4" xfId="1309"/>
    <cellStyle name="Normal 2 15" xfId="30"/>
    <cellStyle name="Normal 2 15 2" xfId="425"/>
    <cellStyle name="Normal 2 15 3" xfId="729"/>
    <cellStyle name="Normal 2 15 4" xfId="1407"/>
    <cellStyle name="Normal 2 16" xfId="32"/>
    <cellStyle name="Normal 2 16 2" xfId="426"/>
    <cellStyle name="Normal 2 16 3" xfId="727"/>
    <cellStyle name="Normal 2 16 4" xfId="1308"/>
    <cellStyle name="Normal 2 17" xfId="34"/>
    <cellStyle name="Normal 2 17 2" xfId="427"/>
    <cellStyle name="Normal 2 17 3" xfId="725"/>
    <cellStyle name="Normal 2 17 4" xfId="1306"/>
    <cellStyle name="Normal 2 18" xfId="36"/>
    <cellStyle name="Normal 2 18 2" xfId="428"/>
    <cellStyle name="Normal 2 18 3" xfId="723"/>
    <cellStyle name="Normal 2 18 4" xfId="1305"/>
    <cellStyle name="Normal 2 19" xfId="38"/>
    <cellStyle name="Normal 2 19 2" xfId="429"/>
    <cellStyle name="Normal 2 19 3" xfId="719"/>
    <cellStyle name="Normal 2 19 4" xfId="1304"/>
    <cellStyle name="Normal 2 2" xfId="3"/>
    <cellStyle name="Normal 2 2 10" xfId="190"/>
    <cellStyle name="Normal 2 2 10 2" xfId="432"/>
    <cellStyle name="Normal 2 2 10 2 2" xfId="1786"/>
    <cellStyle name="Normal 2 2 10 2 3" xfId="2281"/>
    <cellStyle name="Normal 2 2 11" xfId="140"/>
    <cellStyle name="Normal 2 2 11 2" xfId="433"/>
    <cellStyle name="Normal 2 2 11 2 2" xfId="1787"/>
    <cellStyle name="Normal 2 2 11 2 3" xfId="2282"/>
    <cellStyle name="Normal 2 2 12" xfId="193"/>
    <cellStyle name="Normal 2 2 12 2" xfId="434"/>
    <cellStyle name="Normal 2 2 12 2 2" xfId="1788"/>
    <cellStyle name="Normal 2 2 12 2 3" xfId="2283"/>
    <cellStyle name="Normal 2 2 13" xfId="152"/>
    <cellStyle name="Normal 2 2 13 2" xfId="435"/>
    <cellStyle name="Normal 2 2 13 2 2" xfId="1789"/>
    <cellStyle name="Normal 2 2 13 2 3" xfId="2284"/>
    <cellStyle name="Normal 2 2 14" xfId="131"/>
    <cellStyle name="Normal 2 2 14 2" xfId="436"/>
    <cellStyle name="Normal 2 2 14 2 2" xfId="1790"/>
    <cellStyle name="Normal 2 2 14 2 3" xfId="2285"/>
    <cellStyle name="Normal 2 2 15" xfId="191"/>
    <cellStyle name="Normal 2 2 15 2" xfId="437"/>
    <cellStyle name="Normal 2 2 15 2 2" xfId="1791"/>
    <cellStyle name="Normal 2 2 15 2 3" xfId="2286"/>
    <cellStyle name="Normal 2 2 16" xfId="144"/>
    <cellStyle name="Normal 2 2 16 2" xfId="438"/>
    <cellStyle name="Normal 2 2 16 2 2" xfId="1792"/>
    <cellStyle name="Normal 2 2 16 2 3" xfId="2287"/>
    <cellStyle name="Normal 2 2 17" xfId="199"/>
    <cellStyle name="Normal 2 2 17 2" xfId="439"/>
    <cellStyle name="Normal 2 2 17 2 2" xfId="1793"/>
    <cellStyle name="Normal 2 2 17 2 3" xfId="2288"/>
    <cellStyle name="Normal 2 2 18" xfId="206"/>
    <cellStyle name="Normal 2 2 18 2" xfId="440"/>
    <cellStyle name="Normal 2 2 18 2 2" xfId="1794"/>
    <cellStyle name="Normal 2 2 18 2 3" xfId="2289"/>
    <cellStyle name="Normal 2 2 19" xfId="213"/>
    <cellStyle name="Normal 2 2 19 2" xfId="441"/>
    <cellStyle name="Normal 2 2 19 2 2" xfId="1795"/>
    <cellStyle name="Normal 2 2 19 2 3" xfId="2290"/>
    <cellStyle name="Normal 2 2 2" xfId="4"/>
    <cellStyle name="Normal 2 2 2 10" xfId="195"/>
    <cellStyle name="Normal 2 2 2 10 2" xfId="443"/>
    <cellStyle name="Normal 2 2 2 10 3" xfId="656"/>
    <cellStyle name="Normal 2 2 2 10 4" xfId="1529"/>
    <cellStyle name="Normal 2 2 2 11" xfId="143"/>
    <cellStyle name="Normal 2 2 2 11 2" xfId="444"/>
    <cellStyle name="Normal 2 2 2 11 3" xfId="655"/>
    <cellStyle name="Normal 2 2 2 11 4" xfId="1558"/>
    <cellStyle name="Normal 2 2 2 12" xfId="179"/>
    <cellStyle name="Normal 2 2 2 12 2" xfId="445"/>
    <cellStyle name="Normal 2 2 2 12 3" xfId="650"/>
    <cellStyle name="Normal 2 2 2 12 4" xfId="2026"/>
    <cellStyle name="Normal 2 2 2 13" xfId="135"/>
    <cellStyle name="Normal 2 2 2 13 2" xfId="446"/>
    <cellStyle name="Normal 2 2 2 13 3" xfId="602"/>
    <cellStyle name="Normal 2 2 2 13 4" xfId="2025"/>
    <cellStyle name="Normal 2 2 2 14" xfId="182"/>
    <cellStyle name="Normal 2 2 2 14 2" xfId="447"/>
    <cellStyle name="Normal 2 2 2 14 3" xfId="601"/>
    <cellStyle name="Normal 2 2 2 14 4" xfId="2024"/>
    <cellStyle name="Normal 2 2 2 15" xfId="146"/>
    <cellStyle name="Normal 2 2 2 15 2" xfId="448"/>
    <cellStyle name="Normal 2 2 2 15 3" xfId="599"/>
    <cellStyle name="Normal 2 2 2 15 4" xfId="1526"/>
    <cellStyle name="Normal 2 2 2 16" xfId="202"/>
    <cellStyle name="Normal 2 2 2 16 2" xfId="449"/>
    <cellStyle name="Normal 2 2 2 16 3" xfId="598"/>
    <cellStyle name="Normal 2 2 2 16 4" xfId="1557"/>
    <cellStyle name="Normal 2 2 2 17" xfId="209"/>
    <cellStyle name="Normal 2 2 2 17 2" xfId="450"/>
    <cellStyle name="Normal 2 2 2 17 3" xfId="570"/>
    <cellStyle name="Normal 2 2 2 17 4" xfId="2017"/>
    <cellStyle name="Normal 2 2 2 18" xfId="216"/>
    <cellStyle name="Normal 2 2 2 18 2" xfId="451"/>
    <cellStyle name="Normal 2 2 2 18 3" xfId="569"/>
    <cellStyle name="Normal 2 2 2 18 4" xfId="2016"/>
    <cellStyle name="Normal 2 2 2 19" xfId="229"/>
    <cellStyle name="Normal 2 2 2 19 2" xfId="452"/>
    <cellStyle name="Normal 2 2 2 19 3" xfId="562"/>
    <cellStyle name="Normal 2 2 2 19 4" xfId="2015"/>
    <cellStyle name="Normal 2 2 2 2" xfId="120"/>
    <cellStyle name="Normal 2 2 2 2 2" xfId="121"/>
    <cellStyle name="Normal 2 2 2 2 2 2" xfId="454"/>
    <cellStyle name="Normal 2 2 2 2 2 2 2" xfId="455"/>
    <cellStyle name="Normal 2 2 2 2 2 2 2 2" xfId="1804"/>
    <cellStyle name="Normal 2 2 2 2 2 2 2 2 2" xfId="1805"/>
    <cellStyle name="Normal 2 2 2 2 2 2 2 2 3" xfId="2769"/>
    <cellStyle name="Normal 2 2 2 2 2 2 2 3" xfId="2294"/>
    <cellStyle name="Normal 2 2 2 2 2 2 2 4" xfId="2768"/>
    <cellStyle name="Normal 2 2 2 2 2 2 3" xfId="553"/>
    <cellStyle name="Normal 2 2 2 2 2 2 3 2" xfId="2293"/>
    <cellStyle name="Normal 2 2 2 2 2 2 3 3" xfId="2996"/>
    <cellStyle name="Normal 2 2 2 2 2 2 4" xfId="1258"/>
    <cellStyle name="Normal 2 2 2 2 2 3" xfId="934"/>
    <cellStyle name="Normal 2 2 2 2 2 4" xfId="554"/>
    <cellStyle name="Normal 2 2 2 2 2 4 2" xfId="1590"/>
    <cellStyle name="Normal 2 2 2 2 2 4 3" xfId="2694"/>
    <cellStyle name="Normal 2 2 2 2 2 5" xfId="1467"/>
    <cellStyle name="Normal 2 2 2 2 2 6" xfId="1386"/>
    <cellStyle name="Normal 2 2 2 2 3" xfId="338"/>
    <cellStyle name="Normal 2 2 2 2 3 2" xfId="456"/>
    <cellStyle name="Normal 2 2 2 2 3 3" xfId="552"/>
    <cellStyle name="Normal 2 2 2 2 3 4" xfId="1384"/>
    <cellStyle name="Normal 2 2 2 2 4" xfId="453"/>
    <cellStyle name="Normal 2 2 2 2 4 2" xfId="933"/>
    <cellStyle name="Normal 2 2 2 2 4 2 2" xfId="1803"/>
    <cellStyle name="Normal 2 2 2 2 4 2 2 2" xfId="2147"/>
    <cellStyle name="Normal 2 2 2 2 4 2 2 3" xfId="2965"/>
    <cellStyle name="Normal 2 2 2 2 4 2 3" xfId="2547"/>
    <cellStyle name="Normal 2 2 2 2 4 2 4" xfId="2767"/>
    <cellStyle name="Normal 2 2 2 2 4 3" xfId="1423"/>
    <cellStyle name="Normal 2 2 2 2 4 3 2" xfId="2292"/>
    <cellStyle name="Normal 2 2 2 2 4 3 3" xfId="2995"/>
    <cellStyle name="Normal 2 2 2 2 4 4" xfId="2630"/>
    <cellStyle name="Normal 2 2 2 2 5" xfId="561"/>
    <cellStyle name="Normal 2 2 2 2 5 2" xfId="1589"/>
    <cellStyle name="Normal 2 2 2 2 5 3" xfId="2693"/>
    <cellStyle name="Normal 2 2 2 2 6" xfId="1617"/>
    <cellStyle name="Normal 2 2 2 2 7" xfId="1524"/>
    <cellStyle name="Normal 2 2 2 20" xfId="226"/>
    <cellStyle name="Normal 2 2 2 20 2" xfId="457"/>
    <cellStyle name="Normal 2 2 2 20 3" xfId="545"/>
    <cellStyle name="Normal 2 2 2 20 4" xfId="1257"/>
    <cellStyle name="Normal 2 2 2 21" xfId="337"/>
    <cellStyle name="Normal 2 2 2 21 2" xfId="458"/>
    <cellStyle name="Normal 2 2 2 21 2 2" xfId="459"/>
    <cellStyle name="Normal 2 2 2 21 2 2 2" xfId="1808"/>
    <cellStyle name="Normal 2 2 2 21 2 2 2 2" xfId="1809"/>
    <cellStyle name="Normal 2 2 2 21 2 2 2 3" xfId="2771"/>
    <cellStyle name="Normal 2 2 2 21 2 2 3" xfId="2296"/>
    <cellStyle name="Normal 2 2 2 21 2 2 4" xfId="2770"/>
    <cellStyle name="Normal 2 2 2 21 2 3" xfId="543"/>
    <cellStyle name="Normal 2 2 2 21 2 3 2" xfId="2295"/>
    <cellStyle name="Normal 2 2 2 21 2 3 3" xfId="2997"/>
    <cellStyle name="Normal 2 2 2 21 2 4" xfId="1256"/>
    <cellStyle name="Normal 2 2 2 21 3" xfId="1010"/>
    <cellStyle name="Normal 2 2 2 21 4" xfId="544"/>
    <cellStyle name="Normal 2 2 2 21 4 2" xfId="1717"/>
    <cellStyle name="Normal 2 2 2 21 4 3" xfId="2737"/>
    <cellStyle name="Normal 2 2 2 21 5" xfId="2231"/>
    <cellStyle name="Normal 2 2 2 21 6" xfId="1382"/>
    <cellStyle name="Normal 2 2 2 22" xfId="442"/>
    <cellStyle name="Normal 2 2 2 22 2" xfId="845"/>
    <cellStyle name="Normal 2 2 2 22 2 2" xfId="1796"/>
    <cellStyle name="Normal 2 2 2 22 2 2 2" xfId="2071"/>
    <cellStyle name="Normal 2 2 2 22 2 2 3" xfId="2914"/>
    <cellStyle name="Normal 2 2 2 22 2 3" xfId="2496"/>
    <cellStyle name="Normal 2 2 2 22 2 4" xfId="2766"/>
    <cellStyle name="Normal 2 2 2 22 3" xfId="1330"/>
    <cellStyle name="Normal 2 2 2 22 3 2" xfId="2291"/>
    <cellStyle name="Normal 2 2 2 22 3 3" xfId="2994"/>
    <cellStyle name="Normal 2 2 2 22 4" xfId="2571"/>
    <cellStyle name="Normal 2 2 2 23" xfId="657"/>
    <cellStyle name="Normal 2 2 2 23 2" xfId="1458"/>
    <cellStyle name="Normal 2 2 2 23 3" xfId="2649"/>
    <cellStyle name="Normal 2 2 2 24" xfId="2126"/>
    <cellStyle name="Normal 2 2 2 25" xfId="2033"/>
    <cellStyle name="Normal 2 2 2 3" xfId="123"/>
    <cellStyle name="Normal 2 2 2 3 2" xfId="460"/>
    <cellStyle name="Normal 2 2 2 3 3" xfId="536"/>
    <cellStyle name="Normal 2 2 2 3 4" xfId="1567"/>
    <cellStyle name="Normal 2 2 2 4" xfId="134"/>
    <cellStyle name="Normal 2 2 2 4 2" xfId="461"/>
    <cellStyle name="Normal 2 2 2 4 3" xfId="535"/>
    <cellStyle name="Normal 2 2 2 4 4" xfId="1255"/>
    <cellStyle name="Normal 2 2 2 5" xfId="197"/>
    <cellStyle name="Normal 2 2 2 5 2" xfId="462"/>
    <cellStyle name="Normal 2 2 2 5 3" xfId="534"/>
    <cellStyle name="Normal 2 2 2 5 4" xfId="1462"/>
    <cellStyle name="Normal 2 2 2 6" xfId="132"/>
    <cellStyle name="Normal 2 2 2 6 2" xfId="463"/>
    <cellStyle name="Normal 2 2 2 6 3" xfId="529"/>
    <cellStyle name="Normal 2 2 2 6 4" xfId="1254"/>
    <cellStyle name="Normal 2 2 2 7" xfId="194"/>
    <cellStyle name="Normal 2 2 2 7 2" xfId="464"/>
    <cellStyle name="Normal 2 2 2 7 3" xfId="527"/>
    <cellStyle name="Normal 2 2 2 7 4" xfId="1565"/>
    <cellStyle name="Normal 2 2 2 8" xfId="139"/>
    <cellStyle name="Normal 2 2 2 8 2" xfId="465"/>
    <cellStyle name="Normal 2 2 2 8 3" xfId="526"/>
    <cellStyle name="Normal 2 2 2 8 4" xfId="1252"/>
    <cellStyle name="Normal 2 2 2 9" xfId="153"/>
    <cellStyle name="Normal 2 2 2 9 2" xfId="466"/>
    <cellStyle name="Normal 2 2 2 9 3" xfId="525"/>
    <cellStyle name="Normal 2 2 2 9 4" xfId="1460"/>
    <cellStyle name="Normal 2 2 20" xfId="284"/>
    <cellStyle name="Normal 2 2 20 2" xfId="467"/>
    <cellStyle name="Normal 2 2 20 2 2" xfId="1814"/>
    <cellStyle name="Normal 2 2 20 2 3" xfId="2297"/>
    <cellStyle name="Normal 2 2 21" xfId="286"/>
    <cellStyle name="Normal 2 2 21 2" xfId="468"/>
    <cellStyle name="Normal 2 2 21 2 2" xfId="1815"/>
    <cellStyle name="Normal 2 2 21 2 3" xfId="2298"/>
    <cellStyle name="Normal 2 2 22" xfId="170"/>
    <cellStyle name="Normal 2 2 22 2" xfId="469"/>
    <cellStyle name="Normal 2 2 22 2 2" xfId="470"/>
    <cellStyle name="Normal 2 2 22 2 2 2" xfId="1816"/>
    <cellStyle name="Normal 2 2 22 2 2 2 2" xfId="1817"/>
    <cellStyle name="Normal 2 2 22 2 2 2 3" xfId="2773"/>
    <cellStyle name="Normal 2 2 22 2 2 3" xfId="2300"/>
    <cellStyle name="Normal 2 2 22 2 2 4" xfId="2772"/>
    <cellStyle name="Normal 2 2 22 2 3" xfId="521"/>
    <cellStyle name="Normal 2 2 22 2 3 2" xfId="2299"/>
    <cellStyle name="Normal 2 2 22 2 3 3" xfId="2998"/>
    <cellStyle name="Normal 2 2 22 2 4" xfId="1562"/>
    <cellStyle name="Normal 2 2 22 3" xfId="954"/>
    <cellStyle name="Normal 2 2 22 4" xfId="522"/>
    <cellStyle name="Normal 2 2 22 4 2" xfId="1613"/>
    <cellStyle name="Normal 2 2 22 4 3" xfId="2707"/>
    <cellStyle name="Normal 2 2 22 5" xfId="2161"/>
    <cellStyle name="Normal 2 2 22 6" xfId="1250"/>
    <cellStyle name="Normal 2 2 23" xfId="430"/>
    <cellStyle name="Normal 2 2 23 2" xfId="844"/>
    <cellStyle name="Normal 2 2 23 2 2" xfId="1785"/>
    <cellStyle name="Normal 2 2 23 2 2 2" xfId="2070"/>
    <cellStyle name="Normal 2 2 23 2 2 3" xfId="2913"/>
    <cellStyle name="Normal 2 2 23 2 3" xfId="2495"/>
    <cellStyle name="Normal 2 2 23 2 4" xfId="2765"/>
    <cellStyle name="Normal 2 2 23 3" xfId="1329"/>
    <cellStyle name="Normal 2 2 23 3 2" xfId="2280"/>
    <cellStyle name="Normal 2 2 23 3 3" xfId="2993"/>
    <cellStyle name="Normal 2 2 23 4" xfId="2570"/>
    <cellStyle name="Normal 2 2 24" xfId="718"/>
    <cellStyle name="Normal 2 2 24 2" xfId="1563"/>
    <cellStyle name="Normal 2 2 24 3" xfId="2688"/>
    <cellStyle name="Normal 2 2 25" xfId="2162"/>
    <cellStyle name="Normal 2 2 26" xfId="1303"/>
    <cellStyle name="Normal 2 2 3" xfId="47"/>
    <cellStyle name="Normal 2 2 3 2" xfId="471"/>
    <cellStyle name="Normal 2 2 3 3" xfId="518"/>
    <cellStyle name="Normal 2 2 3 4" xfId="1248"/>
    <cellStyle name="Normal 2 2 4" xfId="86"/>
    <cellStyle name="Normal 2 2 4 2" xfId="126"/>
    <cellStyle name="Normal 2 2 4 2 2" xfId="473"/>
    <cellStyle name="Normal 2 2 4 2 2 2" xfId="474"/>
    <cellStyle name="Normal 2 2 4 2 2 2 2" xfId="1819"/>
    <cellStyle name="Normal 2 2 4 2 2 2 2 2" xfId="1820"/>
    <cellStyle name="Normal 2 2 4 2 2 2 2 3" xfId="2776"/>
    <cellStyle name="Normal 2 2 4 2 2 2 3" xfId="2303"/>
    <cellStyle name="Normal 2 2 4 2 2 2 4" xfId="2775"/>
    <cellStyle name="Normal 2 2 4 2 2 3" xfId="512"/>
    <cellStyle name="Normal 2 2 4 2 2 3 2" xfId="2302"/>
    <cellStyle name="Normal 2 2 4 2 2 3 3" xfId="3000"/>
    <cellStyle name="Normal 2 2 4 2 2 4" xfId="1464"/>
    <cellStyle name="Normal 2 2 4 2 3" xfId="937"/>
    <cellStyle name="Normal 2 2 4 2 4" xfId="514"/>
    <cellStyle name="Normal 2 2 4 2 4 2" xfId="1593"/>
    <cellStyle name="Normal 2 2 4 2 4 3" xfId="2697"/>
    <cellStyle name="Normal 2 2 4 2 5" xfId="1614"/>
    <cellStyle name="Normal 2 2 4 2 6" xfId="1247"/>
    <cellStyle name="Normal 2 2 4 3" xfId="341"/>
    <cellStyle name="Normal 2 2 4 3 2" xfId="1013"/>
    <cellStyle name="Normal 2 2 4 3 3" xfId="1720"/>
    <cellStyle name="Normal 2 2 4 3 4" xfId="2234"/>
    <cellStyle name="Normal 2 2 4 4" xfId="472"/>
    <cellStyle name="Normal 2 2 4 4 2" xfId="899"/>
    <cellStyle name="Normal 2 2 4 4 2 2" xfId="1818"/>
    <cellStyle name="Normal 2 2 4 4 2 2 2" xfId="2121"/>
    <cellStyle name="Normal 2 2 4 4 2 2 3" xfId="2960"/>
    <cellStyle name="Normal 2 2 4 4 2 3" xfId="2542"/>
    <cellStyle name="Normal 2 2 4 4 2 4" xfId="2774"/>
    <cellStyle name="Normal 2 2 4 4 3" xfId="1405"/>
    <cellStyle name="Normal 2 2 4 4 3 2" xfId="2301"/>
    <cellStyle name="Normal 2 2 4 4 3 3" xfId="2999"/>
    <cellStyle name="Normal 2 2 4 4 4" xfId="2625"/>
    <cellStyle name="Normal 2 2 4 5" xfId="516"/>
    <cellStyle name="Normal 2 2 4 5 2" xfId="1487"/>
    <cellStyle name="Normal 2 2 4 5 3" xfId="2661"/>
    <cellStyle name="Normal 2 2 4 6" xfId="1655"/>
    <cellStyle name="Normal 2 2 4 7" xfId="1456"/>
    <cellStyle name="Normal 2 2 5" xfId="129"/>
    <cellStyle name="Normal 2 2 5 2" xfId="475"/>
    <cellStyle name="Normal 2 2 5 2 2" xfId="1821"/>
    <cellStyle name="Normal 2 2 5 2 3" xfId="2304"/>
    <cellStyle name="Normal 2 2 6" xfId="188"/>
    <cellStyle name="Normal 2 2 6 2" xfId="476"/>
    <cellStyle name="Normal 2 2 6 2 2" xfId="1822"/>
    <cellStyle name="Normal 2 2 6 2 3" xfId="2305"/>
    <cellStyle name="Normal 2 2 7" xfId="124"/>
    <cellStyle name="Normal 2 2 7 2" xfId="477"/>
    <cellStyle name="Normal 2 2 7 2 2" xfId="1823"/>
    <cellStyle name="Normal 2 2 7 2 3" xfId="2306"/>
    <cellStyle name="Normal 2 2 8" xfId="180"/>
    <cellStyle name="Normal 2 2 8 2" xfId="478"/>
    <cellStyle name="Normal 2 2 8 2 2" xfId="1824"/>
    <cellStyle name="Normal 2 2 8 2 3" xfId="2307"/>
    <cellStyle name="Normal 2 2 9" xfId="138"/>
    <cellStyle name="Normal 2 2 9 2" xfId="479"/>
    <cellStyle name="Normal 2 2 9 2 2" xfId="1825"/>
    <cellStyle name="Normal 2 2 9 2 3" xfId="2308"/>
    <cellStyle name="Normal 2 20" xfId="40"/>
    <cellStyle name="Normal 2 20 2" xfId="480"/>
    <cellStyle name="Normal 2 20 3" xfId="490"/>
    <cellStyle name="Normal 2 20 4" xfId="1234"/>
    <cellStyle name="Normal 2 21" xfId="42"/>
    <cellStyle name="Normal 2 21 2" xfId="481"/>
    <cellStyle name="Normal 2 21 3" xfId="488"/>
    <cellStyle name="Normal 2 21 4" xfId="1233"/>
    <cellStyle name="Normal 2 22" xfId="44"/>
    <cellStyle name="Normal 2 22 2" xfId="482"/>
    <cellStyle name="Normal 2 22 3" xfId="486"/>
    <cellStyle name="Normal 2 22 4" xfId="1232"/>
    <cellStyle name="Normal 2 23" xfId="46"/>
    <cellStyle name="Normal 2 23 10" xfId="137"/>
    <cellStyle name="Normal 2 23 10 2" xfId="485"/>
    <cellStyle name="Normal 2 23 10 2 2" xfId="1827"/>
    <cellStyle name="Normal 2 23 10 2 3" xfId="2310"/>
    <cellStyle name="Normal 2 23 11" xfId="186"/>
    <cellStyle name="Normal 2 23 11 2" xfId="487"/>
    <cellStyle name="Normal 2 23 11 2 2" xfId="1828"/>
    <cellStyle name="Normal 2 23 11 2 3" xfId="2311"/>
    <cellStyle name="Normal 2 23 12" xfId="145"/>
    <cellStyle name="Normal 2 23 12 2" xfId="489"/>
    <cellStyle name="Normal 2 23 12 2 2" xfId="1829"/>
    <cellStyle name="Normal 2 23 12 2 3" xfId="2312"/>
    <cellStyle name="Normal 2 23 13" xfId="181"/>
    <cellStyle name="Normal 2 23 13 2" xfId="491"/>
    <cellStyle name="Normal 2 23 13 2 2" xfId="1830"/>
    <cellStyle name="Normal 2 23 13 2 3" xfId="2313"/>
    <cellStyle name="Normal 2 23 14" xfId="142"/>
    <cellStyle name="Normal 2 23 14 2" xfId="493"/>
    <cellStyle name="Normal 2 23 14 2 2" xfId="1831"/>
    <cellStyle name="Normal 2 23 14 2 3" xfId="2314"/>
    <cellStyle name="Normal 2 23 15" xfId="196"/>
    <cellStyle name="Normal 2 23 15 2" xfId="495"/>
    <cellStyle name="Normal 2 23 15 2 2" xfId="1832"/>
    <cellStyle name="Normal 2 23 15 2 3" xfId="2315"/>
    <cellStyle name="Normal 2 23 16" xfId="147"/>
    <cellStyle name="Normal 2 23 16 2" xfId="497"/>
    <cellStyle name="Normal 2 23 16 2 2" xfId="1833"/>
    <cellStyle name="Normal 2 23 16 2 3" xfId="2316"/>
    <cellStyle name="Normal 2 23 17" xfId="187"/>
    <cellStyle name="Normal 2 23 17 2" xfId="498"/>
    <cellStyle name="Normal 2 23 17 2 2" xfId="1834"/>
    <cellStyle name="Normal 2 23 17 2 3" xfId="2317"/>
    <cellStyle name="Normal 2 23 18" xfId="178"/>
    <cellStyle name="Normal 2 23 18 2" xfId="499"/>
    <cellStyle name="Normal 2 23 18 2 2" xfId="1835"/>
    <cellStyle name="Normal 2 23 18 2 3" xfId="2318"/>
    <cellStyle name="Normal 2 23 19" xfId="233"/>
    <cellStyle name="Normal 2 23 19 2" xfId="500"/>
    <cellStyle name="Normal 2 23 19 2 2" xfId="1836"/>
    <cellStyle name="Normal 2 23 19 2 3" xfId="2319"/>
    <cellStyle name="Normal 2 23 2" xfId="118"/>
    <cellStyle name="Normal 2 23 2 2" xfId="158"/>
    <cellStyle name="Normal 2 23 2 2 2" xfId="502"/>
    <cellStyle name="Normal 2 23 2 2 2 2" xfId="503"/>
    <cellStyle name="Normal 2 23 2 2 2 2 2" xfId="1838"/>
    <cellStyle name="Normal 2 23 2 2 2 2 2 2" xfId="1839"/>
    <cellStyle name="Normal 2 23 2 2 2 2 2 3" xfId="2780"/>
    <cellStyle name="Normal 2 23 2 2 2 2 3" xfId="2322"/>
    <cellStyle name="Normal 2 23 2 2 2 2 4" xfId="2779"/>
    <cellStyle name="Normal 2 23 2 2 2 3" xfId="412"/>
    <cellStyle name="Normal 2 23 2 2 2 3 2" xfId="2321"/>
    <cellStyle name="Normal 2 23 2 2 2 3 3" xfId="3003"/>
    <cellStyle name="Normal 2 23 2 2 2 4" xfId="1223"/>
    <cellStyle name="Normal 2 23 2 2 3" xfId="946"/>
    <cellStyle name="Normal 2 23 2 2 4" xfId="414"/>
    <cellStyle name="Normal 2 23 2 2 4 2" xfId="1605"/>
    <cellStyle name="Normal 2 23 2 2 4 3" xfId="2706"/>
    <cellStyle name="Normal 2 23 2 2 5" xfId="1649"/>
    <cellStyle name="Normal 2 23 2 2 6" xfId="1224"/>
    <cellStyle name="Normal 2 23 2 3" xfId="350"/>
    <cellStyle name="Normal 2 23 2 3 2" xfId="1021"/>
    <cellStyle name="Normal 2 23 2 3 3" xfId="1728"/>
    <cellStyle name="Normal 2 23 2 3 4" xfId="2242"/>
    <cellStyle name="Normal 2 23 2 4" xfId="501"/>
    <cellStyle name="Normal 2 23 2 4 2" xfId="931"/>
    <cellStyle name="Normal 2 23 2 4 2 2" xfId="1837"/>
    <cellStyle name="Normal 2 23 2 4 2 2 2" xfId="2145"/>
    <cellStyle name="Normal 2 23 2 4 2 2 3" xfId="2963"/>
    <cellStyle name="Normal 2 23 2 4 2 3" xfId="2545"/>
    <cellStyle name="Normal 2 23 2 4 2 4" xfId="2778"/>
    <cellStyle name="Normal 2 23 2 4 3" xfId="1421"/>
    <cellStyle name="Normal 2 23 2 4 3 2" xfId="2320"/>
    <cellStyle name="Normal 2 23 2 4 3 3" xfId="3002"/>
    <cellStyle name="Normal 2 23 2 4 4" xfId="2628"/>
    <cellStyle name="Normal 2 23 2 5" xfId="415"/>
    <cellStyle name="Normal 2 23 2 5 2" xfId="1587"/>
    <cellStyle name="Normal 2 23 2 5 3" xfId="2691"/>
    <cellStyle name="Normal 2 23 2 6" xfId="2104"/>
    <cellStyle name="Normal 2 23 2 7" xfId="1225"/>
    <cellStyle name="Normal 2 23 20" xfId="279"/>
    <cellStyle name="Normal 2 23 20 2" xfId="506"/>
    <cellStyle name="Normal 2 23 20 2 2" xfId="1840"/>
    <cellStyle name="Normal 2 23 20 2 3" xfId="2323"/>
    <cellStyle name="Normal 2 23 21" xfId="335"/>
    <cellStyle name="Normal 2 23 21 2" xfId="507"/>
    <cellStyle name="Normal 2 23 21 2 2" xfId="508"/>
    <cellStyle name="Normal 2 23 21 2 2 2" xfId="1841"/>
    <cellStyle name="Normal 2 23 21 2 2 2 2" xfId="1842"/>
    <cellStyle name="Normal 2 23 21 2 2 2 3" xfId="2782"/>
    <cellStyle name="Normal 2 23 21 2 2 3" xfId="2325"/>
    <cellStyle name="Normal 2 23 21 2 2 4" xfId="2781"/>
    <cellStyle name="Normal 2 23 21 2 3" xfId="405"/>
    <cellStyle name="Normal 2 23 21 2 3 2" xfId="2324"/>
    <cellStyle name="Normal 2 23 21 2 3 3" xfId="3004"/>
    <cellStyle name="Normal 2 23 21 2 4" xfId="1221"/>
    <cellStyle name="Normal 2 23 21 3" xfId="1008"/>
    <cellStyle name="Normal 2 23 21 4" xfId="406"/>
    <cellStyle name="Normal 2 23 21 4 2" xfId="1715"/>
    <cellStyle name="Normal 2 23 21 4 3" xfId="2735"/>
    <cellStyle name="Normal 2 23 21 5" xfId="2229"/>
    <cellStyle name="Normal 2 23 21 6" xfId="1222"/>
    <cellStyle name="Normal 2 23 22" xfId="483"/>
    <cellStyle name="Normal 2 23 22 2" xfId="867"/>
    <cellStyle name="Normal 2 23 22 2 2" xfId="1826"/>
    <cellStyle name="Normal 2 23 22 2 2 2" xfId="2093"/>
    <cellStyle name="Normal 2 23 22 2 2 3" xfId="2936"/>
    <cellStyle name="Normal 2 23 22 2 3" xfId="2518"/>
    <cellStyle name="Normal 2 23 22 2 4" xfId="2777"/>
    <cellStyle name="Normal 2 23 22 3" xfId="1370"/>
    <cellStyle name="Normal 2 23 22 3 2" xfId="2309"/>
    <cellStyle name="Normal 2 23 22 3 3" xfId="3001"/>
    <cellStyle name="Normal 2 23 22 4" xfId="2597"/>
    <cellStyle name="Normal 2 23 23" xfId="484"/>
    <cellStyle name="Normal 2 23 23 2" xfId="1448"/>
    <cellStyle name="Normal 2 23 23 3" xfId="2644"/>
    <cellStyle name="Normal 2 23 24" xfId="1749"/>
    <cellStyle name="Normal 2 23 25" xfId="1231"/>
    <cellStyle name="Normal 2 23 3" xfId="184"/>
    <cellStyle name="Normal 2 23 3 2" xfId="509"/>
    <cellStyle name="Normal 2 23 3 2 2" xfId="1843"/>
    <cellStyle name="Normal 2 23 3 2 3" xfId="2326"/>
    <cellStyle name="Normal 2 23 4" xfId="136"/>
    <cellStyle name="Normal 2 23 4 2" xfId="510"/>
    <cellStyle name="Normal 2 23 4 2 2" xfId="1844"/>
    <cellStyle name="Normal 2 23 4 2 3" xfId="2327"/>
    <cellStyle name="Normal 2 23 5" xfId="127"/>
    <cellStyle name="Normal 2 23 5 2" xfId="511"/>
    <cellStyle name="Normal 2 23 5 2 2" xfId="1845"/>
    <cellStyle name="Normal 2 23 5 2 3" xfId="2328"/>
    <cellStyle name="Normal 2 23 6" xfId="185"/>
    <cellStyle name="Normal 2 23 6 2" xfId="513"/>
    <cellStyle name="Normal 2 23 6 2 2" xfId="1846"/>
    <cellStyle name="Normal 2 23 6 2 3" xfId="2329"/>
    <cellStyle name="Normal 2 23 7" xfId="141"/>
    <cellStyle name="Normal 2 23 7 2" xfId="515"/>
    <cellStyle name="Normal 2 23 7 2 2" xfId="1847"/>
    <cellStyle name="Normal 2 23 7 2 3" xfId="2330"/>
    <cellStyle name="Normal 2 23 8" xfId="149"/>
    <cellStyle name="Normal 2 23 8 2" xfId="517"/>
    <cellStyle name="Normal 2 23 8 2 2" xfId="1848"/>
    <cellStyle name="Normal 2 23 8 2 3" xfId="2331"/>
    <cellStyle name="Normal 2 23 9" xfId="189"/>
    <cellStyle name="Normal 2 23 9 2" xfId="519"/>
    <cellStyle name="Normal 2 23 9 2 2" xfId="1849"/>
    <cellStyle name="Normal 2 23 9 2 3" xfId="2332"/>
    <cellStyle name="Normal 2 24" xfId="49"/>
    <cellStyle name="Normal 2 24 2" xfId="160"/>
    <cellStyle name="Normal 2 24 2 2" xfId="948"/>
    <cellStyle name="Normal 2 24 2 3" xfId="1607"/>
    <cellStyle name="Normal 2 24 2 4" xfId="1641"/>
    <cellStyle name="Normal 2 24 3" xfId="352"/>
    <cellStyle name="Normal 2 24 3 2" xfId="1023"/>
    <cellStyle name="Normal 2 24 3 3" xfId="1730"/>
    <cellStyle name="Normal 2 24 3 4" xfId="2244"/>
    <cellStyle name="Normal 2 24 4" xfId="520"/>
    <cellStyle name="Normal 2 24 4 2" xfId="869"/>
    <cellStyle name="Normal 2 24 4 2 2" xfId="1850"/>
    <cellStyle name="Normal 2 24 4 2 2 2" xfId="2095"/>
    <cellStyle name="Normal 2 24 4 2 2 3" xfId="2938"/>
    <cellStyle name="Normal 2 24 4 2 3" xfId="2520"/>
    <cellStyle name="Normal 2 24 4 2 4" xfId="2783"/>
    <cellStyle name="Normal 2 24 4 3" xfId="1373"/>
    <cellStyle name="Normal 2 24 4 3 2" xfId="2333"/>
    <cellStyle name="Normal 2 24 4 3 3" xfId="3005"/>
    <cellStyle name="Normal 2 24 4 4" xfId="2600"/>
    <cellStyle name="Normal 2 24 5" xfId="1049"/>
    <cellStyle name="Normal 2 24 5 2" xfId="1428"/>
    <cellStyle name="Normal 2 24 5 3" xfId="2633"/>
    <cellStyle name="Normal 2 24 6" xfId="2102"/>
    <cellStyle name="Normal 2 24 7" xfId="1581"/>
    <cellStyle name="Normal 2 25" xfId="53"/>
    <cellStyle name="Normal 2 25 2" xfId="164"/>
    <cellStyle name="Normal 2 25 2 2" xfId="950"/>
    <cellStyle name="Normal 2 25 2 3" xfId="1609"/>
    <cellStyle name="Normal 2 25 2 4" xfId="2142"/>
    <cellStyle name="Normal 2 25 3" xfId="356"/>
    <cellStyle name="Normal 2 25 3 2" xfId="1025"/>
    <cellStyle name="Normal 2 25 3 3" xfId="1732"/>
    <cellStyle name="Normal 2 25 3 4" xfId="2246"/>
    <cellStyle name="Normal 2 25 4" xfId="523"/>
    <cellStyle name="Normal 2 25 4 2" xfId="871"/>
    <cellStyle name="Normal 2 25 4 2 2" xfId="1851"/>
    <cellStyle name="Normal 2 25 4 2 2 2" xfId="2097"/>
    <cellStyle name="Normal 2 25 4 2 2 3" xfId="2940"/>
    <cellStyle name="Normal 2 25 4 2 3" xfId="2522"/>
    <cellStyle name="Normal 2 25 4 2 4" xfId="2784"/>
    <cellStyle name="Normal 2 25 4 3" xfId="1377"/>
    <cellStyle name="Normal 2 25 4 3 2" xfId="2334"/>
    <cellStyle name="Normal 2 25 4 3 3" xfId="3006"/>
    <cellStyle name="Normal 2 25 4 4" xfId="2604"/>
    <cellStyle name="Normal 2 25 5" xfId="1052"/>
    <cellStyle name="Normal 2 25 5 2" xfId="1504"/>
    <cellStyle name="Normal 2 25 5 3" xfId="2675"/>
    <cellStyle name="Normal 2 25 6" xfId="2202"/>
    <cellStyle name="Normal 2 25 7" xfId="1570"/>
    <cellStyle name="Normal 2 26" xfId="56"/>
    <cellStyle name="Normal 2 26 2" xfId="167"/>
    <cellStyle name="Normal 2 26 2 2" xfId="952"/>
    <cellStyle name="Normal 2 26 2 3" xfId="1611"/>
    <cellStyle name="Normal 2 26 2 4" xfId="1484"/>
    <cellStyle name="Normal 2 26 3" xfId="359"/>
    <cellStyle name="Normal 2 26 3 2" xfId="1027"/>
    <cellStyle name="Normal 2 26 3 3" xfId="1734"/>
    <cellStyle name="Normal 2 26 3 4" xfId="2248"/>
    <cellStyle name="Normal 2 26 4" xfId="524"/>
    <cellStyle name="Normal 2 26 4 2" xfId="873"/>
    <cellStyle name="Normal 2 26 4 2 2" xfId="1852"/>
    <cellStyle name="Normal 2 26 4 2 2 2" xfId="2099"/>
    <cellStyle name="Normal 2 26 4 2 2 3" xfId="2942"/>
    <cellStyle name="Normal 2 26 4 2 3" xfId="2524"/>
    <cellStyle name="Normal 2 26 4 2 4" xfId="2785"/>
    <cellStyle name="Normal 2 26 4 3" xfId="1380"/>
    <cellStyle name="Normal 2 26 4 3 2" xfId="2335"/>
    <cellStyle name="Normal 2 26 4 3 3" xfId="3007"/>
    <cellStyle name="Normal 2 26 4 4" xfId="2607"/>
    <cellStyle name="Normal 2 26 5" xfId="1054"/>
    <cellStyle name="Normal 2 26 5 2" xfId="1446"/>
    <cellStyle name="Normal 2 26 5 3" xfId="2642"/>
    <cellStyle name="Normal 2 26 6" xfId="2158"/>
    <cellStyle name="Normal 2 26 7" xfId="1579"/>
    <cellStyle name="Normal 2 27" xfId="59"/>
    <cellStyle name="Normal 2 27 2" xfId="875"/>
    <cellStyle name="Normal 2 27 3" xfId="1468"/>
    <cellStyle name="Normal 2 27 4" xfId="2164"/>
    <cellStyle name="Normal 2 28" xfId="62"/>
    <cellStyle name="Normal 2 28 2" xfId="877"/>
    <cellStyle name="Normal 2 28 3" xfId="1437"/>
    <cellStyle name="Normal 2 28 4" xfId="1667"/>
    <cellStyle name="Normal 2 29" xfId="65"/>
    <cellStyle name="Normal 2 29 2" xfId="879"/>
    <cellStyle name="Normal 2 29 3" xfId="1365"/>
    <cellStyle name="Normal 2 29 4" xfId="1660"/>
    <cellStyle name="Normal 2 3" xfId="6"/>
    <cellStyle name="Normal 2 3 2" xfId="528"/>
    <cellStyle name="Normal 2 3 3" xfId="1058"/>
    <cellStyle name="Normal 2 3 4" xfId="1535"/>
    <cellStyle name="Normal 2 30" xfId="68"/>
    <cellStyle name="Normal 2 30 2" xfId="881"/>
    <cellStyle name="Normal 2 30 3" xfId="1426"/>
    <cellStyle name="Normal 2 30 4" xfId="1650"/>
    <cellStyle name="Normal 2 31" xfId="71"/>
    <cellStyle name="Normal 2 31 2" xfId="130"/>
    <cellStyle name="Normal 2 31 2 2" xfId="288"/>
    <cellStyle name="Normal 2 31 2 2 2" xfId="532"/>
    <cellStyle name="Normal 2 31 2 2 2 2" xfId="533"/>
    <cellStyle name="Normal 2 31 2 2 2 2 2" xfId="1856"/>
    <cellStyle name="Normal 2 31 2 2 2 2 2 2" xfId="1857"/>
    <cellStyle name="Normal 2 31 2 2 2 2 2 3" xfId="2789"/>
    <cellStyle name="Normal 2 31 2 2 2 2 3" xfId="2339"/>
    <cellStyle name="Normal 2 31 2 2 2 2 4" xfId="2788"/>
    <cellStyle name="Normal 2 31 2 2 2 3" xfId="1063"/>
    <cellStyle name="Normal 2 31 2 2 2 3 2" xfId="2338"/>
    <cellStyle name="Normal 2 31 2 2 2 3 3" xfId="3010"/>
    <cellStyle name="Normal 2 31 2 2 2 4" xfId="1555"/>
    <cellStyle name="Normal 2 31 2 2 3" xfId="970"/>
    <cellStyle name="Normal 2 31 2 2 4" xfId="1062"/>
    <cellStyle name="Normal 2 31 2 2 4 2" xfId="1673"/>
    <cellStyle name="Normal 2 31 2 2 4 3" xfId="2720"/>
    <cellStyle name="Normal 2 31 2 2 5" xfId="1515"/>
    <cellStyle name="Normal 2 31 2 2 6" xfId="1531"/>
    <cellStyle name="Normal 2 31 2 3" xfId="376"/>
    <cellStyle name="Normal 2 31 2 3 2" xfId="1037"/>
    <cellStyle name="Normal 2 31 2 3 3" xfId="1750"/>
    <cellStyle name="Normal 2 31 2 3 4" xfId="2258"/>
    <cellStyle name="Normal 2 31 2 4" xfId="531"/>
    <cellStyle name="Normal 2 31 2 4 2" xfId="939"/>
    <cellStyle name="Normal 2 31 2 4 2 2" xfId="1855"/>
    <cellStyle name="Normal 2 31 2 4 2 2 2" xfId="2151"/>
    <cellStyle name="Normal 2 31 2 4 2 2 3" xfId="2968"/>
    <cellStyle name="Normal 2 31 2 4 2 3" xfId="2550"/>
    <cellStyle name="Normal 2 31 2 4 2 4" xfId="2787"/>
    <cellStyle name="Normal 2 31 2 4 3" xfId="1431"/>
    <cellStyle name="Normal 2 31 2 4 3 2" xfId="2337"/>
    <cellStyle name="Normal 2 31 2 4 3 3" xfId="3009"/>
    <cellStyle name="Normal 2 31 2 4 4" xfId="2636"/>
    <cellStyle name="Normal 2 31 2 5" xfId="1061"/>
    <cellStyle name="Normal 2 31 2 5 2" xfId="1595"/>
    <cellStyle name="Normal 2 31 2 5 3" xfId="2699"/>
    <cellStyle name="Normal 2 31 2 6" xfId="1441"/>
    <cellStyle name="Normal 2 31 2 7" xfId="1198"/>
    <cellStyle name="Normal 2 31 3" xfId="298"/>
    <cellStyle name="Normal 2 31 3 2" xfId="978"/>
    <cellStyle name="Normal 2 31 3 3" xfId="1683"/>
    <cellStyle name="Normal 2 31 3 4" xfId="2193"/>
    <cellStyle name="Normal 2 31 4" xfId="313"/>
    <cellStyle name="Normal 2 31 4 2" xfId="990"/>
    <cellStyle name="Normal 2 31 4 3" xfId="1696"/>
    <cellStyle name="Normal 2 31 4 4" xfId="2129"/>
    <cellStyle name="Normal 2 31 5" xfId="343"/>
    <cellStyle name="Normal 2 31 5 2" xfId="537"/>
    <cellStyle name="Normal 2 31 5 2 2" xfId="538"/>
    <cellStyle name="Normal 2 31 5 2 2 2" xfId="1858"/>
    <cellStyle name="Normal 2 31 5 2 2 2 2" xfId="1859"/>
    <cellStyle name="Normal 2 31 5 2 2 2 3" xfId="2791"/>
    <cellStyle name="Normal 2 31 5 2 2 3" xfId="2341"/>
    <cellStyle name="Normal 2 31 5 2 2 4" xfId="2790"/>
    <cellStyle name="Normal 2 31 5 2 3" xfId="1067"/>
    <cellStyle name="Normal 2 31 5 2 3 2" xfId="2340"/>
    <cellStyle name="Normal 2 31 5 2 3 3" xfId="3011"/>
    <cellStyle name="Normal 2 31 5 2 4" xfId="1575"/>
    <cellStyle name="Normal 2 31 5 3" xfId="1015"/>
    <cellStyle name="Normal 2 31 5 4" xfId="1066"/>
    <cellStyle name="Normal 2 31 5 4 2" xfId="1722"/>
    <cellStyle name="Normal 2 31 5 4 3" xfId="2740"/>
    <cellStyle name="Normal 2 31 5 5" xfId="2236"/>
    <cellStyle name="Normal 2 31 5 6" xfId="1191"/>
    <cellStyle name="Normal 2 31 6" xfId="530"/>
    <cellStyle name="Normal 2 31 6 2" xfId="884"/>
    <cellStyle name="Normal 2 31 6 2 2" xfId="1854"/>
    <cellStyle name="Normal 2 31 6 2 2 2" xfId="2106"/>
    <cellStyle name="Normal 2 31 6 2 2 3" xfId="2945"/>
    <cellStyle name="Normal 2 31 6 2 3" xfId="2527"/>
    <cellStyle name="Normal 2 31 6 2 4" xfId="2786"/>
    <cellStyle name="Normal 2 31 6 3" xfId="1390"/>
    <cellStyle name="Normal 2 31 6 3 2" xfId="2336"/>
    <cellStyle name="Normal 2 31 6 3 3" xfId="3008"/>
    <cellStyle name="Normal 2 31 6 4" xfId="2610"/>
    <cellStyle name="Normal 2 31 7" xfId="1060"/>
    <cellStyle name="Normal 2 31 7 2" xfId="1371"/>
    <cellStyle name="Normal 2 31 7 3" xfId="2598"/>
    <cellStyle name="Normal 2 31 8" xfId="1635"/>
    <cellStyle name="Normal 2 31 9" xfId="1577"/>
    <cellStyle name="Normal 2 32" xfId="74"/>
    <cellStyle name="Normal 2 32 2" xfId="156"/>
    <cellStyle name="Normal 2 32 2 2" xfId="291"/>
    <cellStyle name="Normal 2 32 2 2 2" xfId="541"/>
    <cellStyle name="Normal 2 32 2 2 2 2" xfId="542"/>
    <cellStyle name="Normal 2 32 2 2 2 2 2" xfId="1862"/>
    <cellStyle name="Normal 2 32 2 2 2 2 2 2" xfId="1863"/>
    <cellStyle name="Normal 2 32 2 2 2 2 2 3" xfId="2795"/>
    <cellStyle name="Normal 2 32 2 2 2 2 3" xfId="2345"/>
    <cellStyle name="Normal 2 32 2 2 2 2 4" xfId="2794"/>
    <cellStyle name="Normal 2 32 2 2 2 3" xfId="1071"/>
    <cellStyle name="Normal 2 32 2 2 2 3 2" xfId="2344"/>
    <cellStyle name="Normal 2 32 2 2 2 3 3" xfId="3014"/>
    <cellStyle name="Normal 2 32 2 2 2 4" xfId="1539"/>
    <cellStyle name="Normal 2 32 2 2 3" xfId="973"/>
    <cellStyle name="Normal 2 32 2 2 4" xfId="1070"/>
    <cellStyle name="Normal 2 32 2 2 4 2" xfId="1676"/>
    <cellStyle name="Normal 2 32 2 2 4 3" xfId="2723"/>
    <cellStyle name="Normal 2 32 2 2 5" xfId="1338"/>
    <cellStyle name="Normal 2 32 2 2 6" xfId="1556"/>
    <cellStyle name="Normal 2 32 2 3" xfId="379"/>
    <cellStyle name="Normal 2 32 2 3 2" xfId="1039"/>
    <cellStyle name="Normal 2 32 2 3 3" xfId="1753"/>
    <cellStyle name="Normal 2 32 2 3 4" xfId="2260"/>
    <cellStyle name="Normal 2 32 2 4" xfId="540"/>
    <cellStyle name="Normal 2 32 2 4 2" xfId="944"/>
    <cellStyle name="Normal 2 32 2 4 2 2" xfId="1861"/>
    <cellStyle name="Normal 2 32 2 4 2 2 2" xfId="2156"/>
    <cellStyle name="Normal 2 32 2 4 2 2 3" xfId="2973"/>
    <cellStyle name="Normal 2 32 2 4 2 3" xfId="2555"/>
    <cellStyle name="Normal 2 32 2 4 2 4" xfId="2793"/>
    <cellStyle name="Normal 2 32 2 4 3" xfId="1453"/>
    <cellStyle name="Normal 2 32 2 4 3 2" xfId="2343"/>
    <cellStyle name="Normal 2 32 2 4 3 3" xfId="3013"/>
    <cellStyle name="Normal 2 32 2 4 4" xfId="2648"/>
    <cellStyle name="Normal 2 32 2 5" xfId="1069"/>
    <cellStyle name="Normal 2 32 2 5 2" xfId="1603"/>
    <cellStyle name="Normal 2 32 2 5 3" xfId="2704"/>
    <cellStyle name="Normal 2 32 2 6" xfId="1656"/>
    <cellStyle name="Normal 2 32 2 7" xfId="1528"/>
    <cellStyle name="Normal 2 32 3" xfId="301"/>
    <cellStyle name="Normal 2 32 3 2" xfId="980"/>
    <cellStyle name="Normal 2 32 3 3" xfId="1685"/>
    <cellStyle name="Normal 2 32 3 4" xfId="2139"/>
    <cellStyle name="Normal 2 32 4" xfId="316"/>
    <cellStyle name="Normal 2 32 4 2" xfId="992"/>
    <cellStyle name="Normal 2 32 4 3" xfId="1699"/>
    <cellStyle name="Normal 2 32 4 4" xfId="2127"/>
    <cellStyle name="Normal 2 32 5" xfId="348"/>
    <cellStyle name="Normal 2 32 5 2" xfId="546"/>
    <cellStyle name="Normal 2 32 5 2 2" xfId="547"/>
    <cellStyle name="Normal 2 32 5 2 2 2" xfId="1864"/>
    <cellStyle name="Normal 2 32 5 2 2 2 2" xfId="1865"/>
    <cellStyle name="Normal 2 32 5 2 2 2 3" xfId="2797"/>
    <cellStyle name="Normal 2 32 5 2 2 3" xfId="2347"/>
    <cellStyle name="Normal 2 32 5 2 2 4" xfId="2796"/>
    <cellStyle name="Normal 2 32 5 2 3" xfId="1076"/>
    <cellStyle name="Normal 2 32 5 2 3 2" xfId="2346"/>
    <cellStyle name="Normal 2 32 5 2 3 3" xfId="3015"/>
    <cellStyle name="Normal 2 32 5 2 4" xfId="1183"/>
    <cellStyle name="Normal 2 32 5 3" xfId="1020"/>
    <cellStyle name="Normal 2 32 5 4" xfId="1075"/>
    <cellStyle name="Normal 2 32 5 4 2" xfId="1727"/>
    <cellStyle name="Normal 2 32 5 4 3" xfId="2745"/>
    <cellStyle name="Normal 2 32 5 5" xfId="2241"/>
    <cellStyle name="Normal 2 32 5 6" xfId="1573"/>
    <cellStyle name="Normal 2 32 6" xfId="539"/>
    <cellStyle name="Normal 2 32 6 2" xfId="887"/>
    <cellStyle name="Normal 2 32 6 2 2" xfId="1860"/>
    <cellStyle name="Normal 2 32 6 2 2 2" xfId="2109"/>
    <cellStyle name="Normal 2 32 6 2 2 3" xfId="2948"/>
    <cellStyle name="Normal 2 32 6 2 3" xfId="2530"/>
    <cellStyle name="Normal 2 32 6 2 4" xfId="2792"/>
    <cellStyle name="Normal 2 32 6 3" xfId="1393"/>
    <cellStyle name="Normal 2 32 6 3 2" xfId="2342"/>
    <cellStyle name="Normal 2 32 6 3 3" xfId="3012"/>
    <cellStyle name="Normal 2 32 6 4" xfId="2613"/>
    <cellStyle name="Normal 2 32 7" xfId="1068"/>
    <cellStyle name="Normal 2 32 7 2" xfId="1451"/>
    <cellStyle name="Normal 2 32 7 3" xfId="2646"/>
    <cellStyle name="Normal 2 32 8" xfId="1624"/>
    <cellStyle name="Normal 2 32 9" xfId="1190"/>
    <cellStyle name="Normal 2 33" xfId="77"/>
    <cellStyle name="Normal 2 33 2" xfId="201"/>
    <cellStyle name="Normal 2 33 2 2" xfId="294"/>
    <cellStyle name="Normal 2 33 2 2 2" xfId="550"/>
    <cellStyle name="Normal 2 33 2 2 2 2" xfId="551"/>
    <cellStyle name="Normal 2 33 2 2 2 2 2" xfId="1868"/>
    <cellStyle name="Normal 2 33 2 2 2 2 2 2" xfId="1869"/>
    <cellStyle name="Normal 2 33 2 2 2 2 2 3" xfId="2801"/>
    <cellStyle name="Normal 2 33 2 2 2 2 3" xfId="2351"/>
    <cellStyle name="Normal 2 33 2 2 2 2 4" xfId="2800"/>
    <cellStyle name="Normal 2 33 2 2 2 3" xfId="1080"/>
    <cellStyle name="Normal 2 33 2 2 2 3 2" xfId="2350"/>
    <cellStyle name="Normal 2 33 2 2 2 3 3" xfId="3018"/>
    <cellStyle name="Normal 2 33 2 2 2 4" xfId="1946"/>
    <cellStyle name="Normal 2 33 2 2 3" xfId="976"/>
    <cellStyle name="Normal 2 33 2 2 4" xfId="1079"/>
    <cellStyle name="Normal 2 33 2 2 4 2" xfId="1679"/>
    <cellStyle name="Normal 2 33 2 2 4 3" xfId="2726"/>
    <cellStyle name="Normal 2 33 2 2 5" xfId="1508"/>
    <cellStyle name="Normal 2 33 2 2 6" xfId="1178"/>
    <cellStyle name="Normal 2 33 2 3" xfId="382"/>
    <cellStyle name="Normal 2 33 2 3 2" xfId="1041"/>
    <cellStyle name="Normal 2 33 2 3 3" xfId="1755"/>
    <cellStyle name="Normal 2 33 2 3 4" xfId="2262"/>
    <cellStyle name="Normal 2 33 2 4" xfId="549"/>
    <cellStyle name="Normal 2 33 2 4 2" xfId="961"/>
    <cellStyle name="Normal 2 33 2 4 2 2" xfId="1867"/>
    <cellStyle name="Normal 2 33 2 4 2 2 2" xfId="2166"/>
    <cellStyle name="Normal 2 33 2 4 2 2 3" xfId="2975"/>
    <cellStyle name="Normal 2 33 2 4 2 3" xfId="2557"/>
    <cellStyle name="Normal 2 33 2 4 2 4" xfId="2799"/>
    <cellStyle name="Normal 2 33 2 4 3" xfId="1486"/>
    <cellStyle name="Normal 2 33 2 4 3 2" xfId="2349"/>
    <cellStyle name="Normal 2 33 2 4 3 3" xfId="3017"/>
    <cellStyle name="Normal 2 33 2 4 4" xfId="2660"/>
    <cellStyle name="Normal 2 33 2 5" xfId="1078"/>
    <cellStyle name="Normal 2 33 2 5 2" xfId="1623"/>
    <cellStyle name="Normal 2 33 2 5 3" xfId="2711"/>
    <cellStyle name="Normal 2 33 2 6" xfId="2179"/>
    <cellStyle name="Normal 2 33 2 7" xfId="1388"/>
    <cellStyle name="Normal 2 33 3" xfId="304"/>
    <cellStyle name="Normal 2 33 3 2" xfId="982"/>
    <cellStyle name="Normal 2 33 3 3" xfId="1688"/>
    <cellStyle name="Normal 2 33 3 4" xfId="2191"/>
    <cellStyle name="Normal 2 33 4" xfId="319"/>
    <cellStyle name="Normal 2 33 4 2" xfId="994"/>
    <cellStyle name="Normal 2 33 4 3" xfId="1701"/>
    <cellStyle name="Normal 2 33 4 4" xfId="2215"/>
    <cellStyle name="Normal 2 33 5" xfId="367"/>
    <cellStyle name="Normal 2 33 5 2" xfId="555"/>
    <cellStyle name="Normal 2 33 5 2 2" xfId="556"/>
    <cellStyle name="Normal 2 33 5 2 2 2" xfId="1870"/>
    <cellStyle name="Normal 2 33 5 2 2 2 2" xfId="1871"/>
    <cellStyle name="Normal 2 33 5 2 2 2 3" xfId="2803"/>
    <cellStyle name="Normal 2 33 5 2 2 3" xfId="2353"/>
    <cellStyle name="Normal 2 33 5 2 2 4" xfId="2802"/>
    <cellStyle name="Normal 2 33 5 2 3" xfId="1085"/>
    <cellStyle name="Normal 2 33 5 2 3 2" xfId="2352"/>
    <cellStyle name="Normal 2 33 5 2 3 3" xfId="3019"/>
    <cellStyle name="Normal 2 33 5 2 4" xfId="1944"/>
    <cellStyle name="Normal 2 33 5 3" xfId="1031"/>
    <cellStyle name="Normal 2 33 5 4" xfId="1084"/>
    <cellStyle name="Normal 2 33 5 4 2" xfId="1742"/>
    <cellStyle name="Normal 2 33 5 4 3" xfId="2747"/>
    <cellStyle name="Normal 2 33 5 5" xfId="2252"/>
    <cellStyle name="Normal 2 33 5 6" xfId="1945"/>
    <cellStyle name="Normal 2 33 6" xfId="548"/>
    <cellStyle name="Normal 2 33 6 2" xfId="890"/>
    <cellStyle name="Normal 2 33 6 2 2" xfId="1866"/>
    <cellStyle name="Normal 2 33 6 2 2 2" xfId="2112"/>
    <cellStyle name="Normal 2 33 6 2 2 3" xfId="2951"/>
    <cellStyle name="Normal 2 33 6 2 3" xfId="2533"/>
    <cellStyle name="Normal 2 33 6 2 4" xfId="2798"/>
    <cellStyle name="Normal 2 33 6 3" xfId="1396"/>
    <cellStyle name="Normal 2 33 6 3 2" xfId="2348"/>
    <cellStyle name="Normal 2 33 6 3 3" xfId="3016"/>
    <cellStyle name="Normal 2 33 6 4" xfId="2616"/>
    <cellStyle name="Normal 2 33 7" xfId="1077"/>
    <cellStyle name="Normal 2 33 7 2" xfId="1433"/>
    <cellStyle name="Normal 2 33 7 3" xfId="2637"/>
    <cellStyle name="Normal 2 33 8" xfId="1681"/>
    <cellStyle name="Normal 2 33 9" xfId="1525"/>
    <cellStyle name="Normal 2 34" xfId="80"/>
    <cellStyle name="Normal 2 34 2" xfId="208"/>
    <cellStyle name="Normal 2 34 2 2" xfId="307"/>
    <cellStyle name="Normal 2 34 2 2 2" xfId="559"/>
    <cellStyle name="Normal 2 34 2 2 2 2" xfId="560"/>
    <cellStyle name="Normal 2 34 2 2 2 2 2" xfId="1874"/>
    <cellStyle name="Normal 2 34 2 2 2 2 2 2" xfId="1875"/>
    <cellStyle name="Normal 2 34 2 2 2 2 2 3" xfId="2807"/>
    <cellStyle name="Normal 2 34 2 2 2 2 3" xfId="2357"/>
    <cellStyle name="Normal 2 34 2 2 2 2 4" xfId="2806"/>
    <cellStyle name="Normal 2 34 2 2 2 3" xfId="1089"/>
    <cellStyle name="Normal 2 34 2 2 2 3 2" xfId="2356"/>
    <cellStyle name="Normal 2 34 2 2 2 3 3" xfId="3022"/>
    <cellStyle name="Normal 2 34 2 2 2 4" xfId="1940"/>
    <cellStyle name="Normal 2 34 2 2 3" xfId="985"/>
    <cellStyle name="Normal 2 34 2 2 4" xfId="1088"/>
    <cellStyle name="Normal 2 34 2 2 4 2" xfId="1691"/>
    <cellStyle name="Normal 2 34 2 2 4 3" xfId="2729"/>
    <cellStyle name="Normal 2 34 2 2 5" xfId="2135"/>
    <cellStyle name="Normal 2 34 2 2 6" xfId="1942"/>
    <cellStyle name="Normal 2 34 2 3" xfId="385"/>
    <cellStyle name="Normal 2 34 2 3 2" xfId="1043"/>
    <cellStyle name="Normal 2 34 2 3 3" xfId="1758"/>
    <cellStyle name="Normal 2 34 2 3 4" xfId="2264"/>
    <cellStyle name="Normal 2 34 2 4" xfId="558"/>
    <cellStyle name="Normal 2 34 2 4 2" xfId="963"/>
    <cellStyle name="Normal 2 34 2 4 2 2" xfId="1873"/>
    <cellStyle name="Normal 2 34 2 4 2 2 2" xfId="2168"/>
    <cellStyle name="Normal 2 34 2 4 2 2 3" xfId="2977"/>
    <cellStyle name="Normal 2 34 2 4 2 3" xfId="2559"/>
    <cellStyle name="Normal 2 34 2 4 2 4" xfId="2805"/>
    <cellStyle name="Normal 2 34 2 4 3" xfId="1491"/>
    <cellStyle name="Normal 2 34 2 4 3 2" xfId="2355"/>
    <cellStyle name="Normal 2 34 2 4 3 3" xfId="3021"/>
    <cellStyle name="Normal 2 34 2 4 4" xfId="2664"/>
    <cellStyle name="Normal 2 34 2 5" xfId="1087"/>
    <cellStyle name="Normal 2 34 2 5 2" xfId="1626"/>
    <cellStyle name="Normal 2 34 2 5 3" xfId="2713"/>
    <cellStyle name="Normal 2 34 2 6" xfId="2173"/>
    <cellStyle name="Normal 2 34 2 7" xfId="1943"/>
    <cellStyle name="Normal 2 34 3" xfId="322"/>
    <cellStyle name="Normal 2 34 3 2" xfId="996"/>
    <cellStyle name="Normal 2 34 3 3" xfId="1703"/>
    <cellStyle name="Normal 2 34 3 4" xfId="2217"/>
    <cellStyle name="Normal 2 34 4" xfId="369"/>
    <cellStyle name="Normal 2 34 4 2" xfId="563"/>
    <cellStyle name="Normal 2 34 4 2 2" xfId="564"/>
    <cellStyle name="Normal 2 34 4 2 2 2" xfId="1876"/>
    <cellStyle name="Normal 2 34 4 2 2 2 2" xfId="1877"/>
    <cellStyle name="Normal 2 34 4 2 2 2 3" xfId="2809"/>
    <cellStyle name="Normal 2 34 4 2 2 3" xfId="2359"/>
    <cellStyle name="Normal 2 34 4 2 2 4" xfId="2808"/>
    <cellStyle name="Normal 2 34 4 2 3" xfId="1093"/>
    <cellStyle name="Normal 2 34 4 2 3 2" xfId="2358"/>
    <cellStyle name="Normal 2 34 4 2 3 3" xfId="3023"/>
    <cellStyle name="Normal 2 34 4 2 4" xfId="1939"/>
    <cellStyle name="Normal 2 34 4 3" xfId="1033"/>
    <cellStyle name="Normal 2 34 4 4" xfId="1092"/>
    <cellStyle name="Normal 2 34 4 4 2" xfId="1744"/>
    <cellStyle name="Normal 2 34 4 4 3" xfId="2749"/>
    <cellStyle name="Normal 2 34 4 5" xfId="2254"/>
    <cellStyle name="Normal 2 34 4 6" xfId="1937"/>
    <cellStyle name="Normal 2 34 5" xfId="557"/>
    <cellStyle name="Normal 2 34 5 2" xfId="893"/>
    <cellStyle name="Normal 2 34 5 2 2" xfId="1872"/>
    <cellStyle name="Normal 2 34 5 2 2 2" xfId="2115"/>
    <cellStyle name="Normal 2 34 5 2 2 3" xfId="2954"/>
    <cellStyle name="Normal 2 34 5 2 3" xfId="2536"/>
    <cellStyle name="Normal 2 34 5 2 4" xfId="2804"/>
    <cellStyle name="Normal 2 34 5 3" xfId="1399"/>
    <cellStyle name="Normal 2 34 5 3 2" xfId="2354"/>
    <cellStyle name="Normal 2 34 5 3 3" xfId="3020"/>
    <cellStyle name="Normal 2 34 5 4" xfId="2619"/>
    <cellStyle name="Normal 2 34 6" xfId="1086"/>
    <cellStyle name="Normal 2 34 6 2" xfId="1425"/>
    <cellStyle name="Normal 2 34 6 3" xfId="2631"/>
    <cellStyle name="Normal 2 34 7" xfId="1643"/>
    <cellStyle name="Normal 2 34 8" xfId="1941"/>
    <cellStyle name="Normal 2 35" xfId="83"/>
    <cellStyle name="Normal 2 35 2" xfId="215"/>
    <cellStyle name="Normal 2 35 2 2" xfId="310"/>
    <cellStyle name="Normal 2 35 2 2 2" xfId="567"/>
    <cellStyle name="Normal 2 35 2 2 2 2" xfId="568"/>
    <cellStyle name="Normal 2 35 2 2 2 2 2" xfId="1880"/>
    <cellStyle name="Normal 2 35 2 2 2 2 2 2" xfId="1881"/>
    <cellStyle name="Normal 2 35 2 2 2 2 2 3" xfId="2813"/>
    <cellStyle name="Normal 2 35 2 2 2 2 3" xfId="2363"/>
    <cellStyle name="Normal 2 35 2 2 2 2 4" xfId="2812"/>
    <cellStyle name="Normal 2 35 2 2 2 3" xfId="1097"/>
    <cellStyle name="Normal 2 35 2 2 2 3 2" xfId="2362"/>
    <cellStyle name="Normal 2 35 2 2 2 3 3" xfId="3026"/>
    <cellStyle name="Normal 2 35 2 2 2 4" xfId="1935"/>
    <cellStyle name="Normal 2 35 2 2 3" xfId="988"/>
    <cellStyle name="Normal 2 35 2 2 4" xfId="1096"/>
    <cellStyle name="Normal 2 35 2 2 4 2" xfId="1694"/>
    <cellStyle name="Normal 2 35 2 2 4 3" xfId="2732"/>
    <cellStyle name="Normal 2 35 2 2 5" xfId="2138"/>
    <cellStyle name="Normal 2 35 2 2 6" xfId="1936"/>
    <cellStyle name="Normal 2 35 2 3" xfId="388"/>
    <cellStyle name="Normal 2 35 2 3 2" xfId="1045"/>
    <cellStyle name="Normal 2 35 2 3 3" xfId="1761"/>
    <cellStyle name="Normal 2 35 2 3 4" xfId="2266"/>
    <cellStyle name="Normal 2 35 2 4" xfId="566"/>
    <cellStyle name="Normal 2 35 2 4 2" xfId="965"/>
    <cellStyle name="Normal 2 35 2 4 2 2" xfId="1879"/>
    <cellStyle name="Normal 2 35 2 4 2 2 2" xfId="2170"/>
    <cellStyle name="Normal 2 35 2 4 2 2 3" xfId="2979"/>
    <cellStyle name="Normal 2 35 2 4 2 3" xfId="2561"/>
    <cellStyle name="Normal 2 35 2 4 2 4" xfId="2811"/>
    <cellStyle name="Normal 2 35 2 4 3" xfId="1495"/>
    <cellStyle name="Normal 2 35 2 4 3 2" xfId="2361"/>
    <cellStyle name="Normal 2 35 2 4 3 3" xfId="3025"/>
    <cellStyle name="Normal 2 35 2 4 4" xfId="2667"/>
    <cellStyle name="Normal 2 35 2 5" xfId="1095"/>
    <cellStyle name="Normal 2 35 2 5 2" xfId="1630"/>
    <cellStyle name="Normal 2 35 2 5 3" xfId="2715"/>
    <cellStyle name="Normal 2 35 2 6" xfId="2160"/>
    <cellStyle name="Normal 2 35 2 7" xfId="1934"/>
    <cellStyle name="Normal 2 35 3" xfId="325"/>
    <cellStyle name="Normal 2 35 3 2" xfId="998"/>
    <cellStyle name="Normal 2 35 3 3" xfId="1705"/>
    <cellStyle name="Normal 2 35 3 4" xfId="2219"/>
    <cellStyle name="Normal 2 35 4" xfId="371"/>
    <cellStyle name="Normal 2 35 4 2" xfId="571"/>
    <cellStyle name="Normal 2 35 4 2 2" xfId="572"/>
    <cellStyle name="Normal 2 35 4 2 2 2" xfId="1882"/>
    <cellStyle name="Normal 2 35 4 2 2 2 2" xfId="1883"/>
    <cellStyle name="Normal 2 35 4 2 2 2 3" xfId="2815"/>
    <cellStyle name="Normal 2 35 4 2 2 3" xfId="2365"/>
    <cellStyle name="Normal 2 35 4 2 2 4" xfId="2814"/>
    <cellStyle name="Normal 2 35 4 2 3" xfId="1101"/>
    <cellStyle name="Normal 2 35 4 2 3 2" xfId="2364"/>
    <cellStyle name="Normal 2 35 4 2 3 3" xfId="3027"/>
    <cellStyle name="Normal 2 35 4 2 4" xfId="1932"/>
    <cellStyle name="Normal 2 35 4 3" xfId="1035"/>
    <cellStyle name="Normal 2 35 4 4" xfId="1100"/>
    <cellStyle name="Normal 2 35 4 4 2" xfId="1746"/>
    <cellStyle name="Normal 2 35 4 4 3" xfId="2751"/>
    <cellStyle name="Normal 2 35 4 5" xfId="2256"/>
    <cellStyle name="Normal 2 35 4 6" xfId="1933"/>
    <cellStyle name="Normal 2 35 5" xfId="565"/>
    <cellStyle name="Normal 2 35 5 2" xfId="896"/>
    <cellStyle name="Normal 2 35 5 2 2" xfId="1878"/>
    <cellStyle name="Normal 2 35 5 2 2 2" xfId="2118"/>
    <cellStyle name="Normal 2 35 5 2 2 3" xfId="2957"/>
    <cellStyle name="Normal 2 35 5 2 3" xfId="2539"/>
    <cellStyle name="Normal 2 35 5 2 4" xfId="2810"/>
    <cellStyle name="Normal 2 35 5 3" xfId="1402"/>
    <cellStyle name="Normal 2 35 5 3 2" xfId="2360"/>
    <cellStyle name="Normal 2 35 5 3 3" xfId="3024"/>
    <cellStyle name="Normal 2 35 5 4" xfId="2622"/>
    <cellStyle name="Normal 2 35 6" xfId="1094"/>
    <cellStyle name="Normal 2 35 6 2" xfId="1503"/>
    <cellStyle name="Normal 2 35 6 3" xfId="2674"/>
    <cellStyle name="Normal 2 35 7" xfId="1664"/>
    <cellStyle name="Normal 2 35 8" xfId="1938"/>
    <cellStyle name="Normal 2 36" xfId="85"/>
    <cellStyle name="Normal 2 36 2" xfId="221"/>
    <cellStyle name="Normal 2 36 2 2" xfId="574"/>
    <cellStyle name="Normal 2 36 2 2 2" xfId="575"/>
    <cellStyle name="Normal 2 36 2 2 2 2" xfId="1885"/>
    <cellStyle name="Normal 2 36 2 2 2 2 2" xfId="1886"/>
    <cellStyle name="Normal 2 36 2 2 2 2 3" xfId="2818"/>
    <cellStyle name="Normal 2 36 2 2 2 3" xfId="2368"/>
    <cellStyle name="Normal 2 36 2 2 2 4" xfId="2817"/>
    <cellStyle name="Normal 2 36 2 2 3" xfId="1104"/>
    <cellStyle name="Normal 2 36 2 2 3 2" xfId="2367"/>
    <cellStyle name="Normal 2 36 2 2 3 3" xfId="3029"/>
    <cellStyle name="Normal 2 36 2 2 4" xfId="1929"/>
    <cellStyle name="Normal 2 36 2 3" xfId="967"/>
    <cellStyle name="Normal 2 36 2 4" xfId="1103"/>
    <cellStyle name="Normal 2 36 2 4 2" xfId="1633"/>
    <cellStyle name="Normal 2 36 2 4 3" xfId="2717"/>
    <cellStyle name="Normal 2 36 2 5" xfId="1599"/>
    <cellStyle name="Normal 2 36 2 6" xfId="1930"/>
    <cellStyle name="Normal 2 36 3" xfId="373"/>
    <cellStyle name="Normal 2 36 3 2" xfId="576"/>
    <cellStyle name="Normal 2 36 3 3" xfId="1105"/>
    <cellStyle name="Normal 2 36 3 4" xfId="1928"/>
    <cellStyle name="Normal 2 36 4" xfId="573"/>
    <cellStyle name="Normal 2 36 4 2" xfId="898"/>
    <cellStyle name="Normal 2 36 4 2 2" xfId="1884"/>
    <cellStyle name="Normal 2 36 4 2 2 2" xfId="2120"/>
    <cellStyle name="Normal 2 36 4 2 2 3" xfId="2959"/>
    <cellStyle name="Normal 2 36 4 2 3" xfId="2541"/>
    <cellStyle name="Normal 2 36 4 2 4" xfId="2816"/>
    <cellStyle name="Normal 2 36 4 3" xfId="1404"/>
    <cellStyle name="Normal 2 36 4 3 2" xfId="2366"/>
    <cellStyle name="Normal 2 36 4 3 3" xfId="3028"/>
    <cellStyle name="Normal 2 36 4 4" xfId="2624"/>
    <cellStyle name="Normal 2 36 5" xfId="1102"/>
    <cellStyle name="Normal 2 36 5 2" xfId="1492"/>
    <cellStyle name="Normal 2 36 5 3" xfId="2665"/>
    <cellStyle name="Normal 2 36 6" xfId="1659"/>
    <cellStyle name="Normal 2 36 7" xfId="1931"/>
    <cellStyle name="Normal 2 37" xfId="228"/>
    <cellStyle name="Normal 2 37 2" xfId="577"/>
    <cellStyle name="Normal 2 37 3" xfId="1106"/>
    <cellStyle name="Normal 2 37 4" xfId="1927"/>
    <cellStyle name="Normal 2 38" xfId="235"/>
    <cellStyle name="Normal 2 38 2" xfId="578"/>
    <cellStyle name="Normal 2 38 3" xfId="1107"/>
    <cellStyle name="Normal 2 38 4" xfId="1926"/>
    <cellStyle name="Normal 2 39" xfId="241"/>
    <cellStyle name="Normal 2 39 2" xfId="579"/>
    <cellStyle name="Normal 2 39 3" xfId="1108"/>
    <cellStyle name="Normal 2 39 4" xfId="1551"/>
    <cellStyle name="Normal 2 4" xfId="9"/>
    <cellStyle name="Normal 2 4 2" xfId="580"/>
    <cellStyle name="Normal 2 4 3" xfId="1109"/>
    <cellStyle name="Normal 2 4 4" xfId="1923"/>
    <cellStyle name="Normal 2 40" xfId="247"/>
    <cellStyle name="Normal 2 40 2" xfId="581"/>
    <cellStyle name="Normal 2 40 3" xfId="1110"/>
    <cellStyle name="Normal 2 40 4" xfId="1922"/>
    <cellStyle name="Normal 2 41" xfId="252"/>
    <cellStyle name="Normal 2 41 2" xfId="582"/>
    <cellStyle name="Normal 2 41 3" xfId="1111"/>
    <cellStyle name="Normal 2 41 4" xfId="1454"/>
    <cellStyle name="Normal 2 42" xfId="257"/>
    <cellStyle name="Normal 2 42 2" xfId="583"/>
    <cellStyle name="Normal 2 42 3" xfId="1112"/>
    <cellStyle name="Normal 2 42 4" xfId="1918"/>
    <cellStyle name="Normal 2 43" xfId="262"/>
    <cellStyle name="Normal 2 43 2" xfId="584"/>
    <cellStyle name="Normal 2 43 3" xfId="1113"/>
    <cellStyle name="Normal 2 43 4" xfId="1917"/>
    <cellStyle name="Normal 2 44" xfId="266"/>
    <cellStyle name="Normal 2 44 2" xfId="585"/>
    <cellStyle name="Normal 2 44 3" xfId="1114"/>
    <cellStyle name="Normal 2 44 4" xfId="1916"/>
    <cellStyle name="Normal 2 45" xfId="271"/>
    <cellStyle name="Normal 2 45 2" xfId="586"/>
    <cellStyle name="Normal 2 45 3" xfId="1115"/>
    <cellStyle name="Normal 2 45 4" xfId="1915"/>
    <cellStyle name="Normal 2 46" xfId="275"/>
    <cellStyle name="Normal 2 46 2" xfId="587"/>
    <cellStyle name="Normal 2 46 3" xfId="1116"/>
    <cellStyle name="Normal 2 46 4" xfId="1914"/>
    <cellStyle name="Normal 2 47" xfId="222"/>
    <cellStyle name="Normal 2 47 2" xfId="588"/>
    <cellStyle name="Normal 2 47 3" xfId="1117"/>
    <cellStyle name="Normal 2 47 4" xfId="1913"/>
    <cellStyle name="Normal 2 48" xfId="270"/>
    <cellStyle name="Normal 2 48 2" xfId="589"/>
    <cellStyle name="Normal 2 48 3" xfId="1118"/>
    <cellStyle name="Normal 2 48 4" xfId="1912"/>
    <cellStyle name="Normal 2 49" xfId="172"/>
    <cellStyle name="Normal 2 49 2" xfId="590"/>
    <cellStyle name="Normal 2 49 2 2" xfId="591"/>
    <cellStyle name="Normal 2 49 2 2 2" xfId="1901"/>
    <cellStyle name="Normal 2 49 2 2 2 2" xfId="1902"/>
    <cellStyle name="Normal 2 49 2 2 2 3" xfId="2820"/>
    <cellStyle name="Normal 2 49 2 2 3" xfId="2370"/>
    <cellStyle name="Normal 2 49 2 2 4" xfId="2819"/>
    <cellStyle name="Normal 2 49 2 3" xfId="1120"/>
    <cellStyle name="Normal 2 49 2 3 2" xfId="2369"/>
    <cellStyle name="Normal 2 49 2 3 3" xfId="3030"/>
    <cellStyle name="Normal 2 49 2 4" xfId="1910"/>
    <cellStyle name="Normal 2 49 3" xfId="955"/>
    <cellStyle name="Normal 2 49 4" xfId="1119"/>
    <cellStyle name="Normal 2 49 4 2" xfId="1615"/>
    <cellStyle name="Normal 2 49 4 3" xfId="2708"/>
    <cellStyle name="Normal 2 49 5" xfId="1634"/>
    <cellStyle name="Normal 2 49 6" xfId="1911"/>
    <cellStyle name="Normal 2 5" xfId="11"/>
    <cellStyle name="Normal 2 5 2" xfId="592"/>
    <cellStyle name="Normal 2 5 3" xfId="1121"/>
    <cellStyle name="Normal 2 5 4" xfId="1909"/>
    <cellStyle name="Normal 2 50" xfId="419"/>
    <cellStyle name="Normal 2 50 2" xfId="842"/>
    <cellStyle name="Normal 2 50 2 2" xfId="1774"/>
    <cellStyle name="Normal 2 50 2 2 2" xfId="2068"/>
    <cellStyle name="Normal 2 50 2 2 3" xfId="2911"/>
    <cellStyle name="Normal 2 50 2 3" xfId="2493"/>
    <cellStyle name="Normal 2 50 2 4" xfId="2764"/>
    <cellStyle name="Normal 2 50 3" xfId="1327"/>
    <cellStyle name="Normal 2 50 3 2" xfId="2279"/>
    <cellStyle name="Normal 2 50 3 3" xfId="2992"/>
    <cellStyle name="Normal 2 50 4" xfId="2568"/>
    <cellStyle name="Normal 2 51" xfId="752"/>
    <cellStyle name="Normal 2 51 2" xfId="1459"/>
    <cellStyle name="Normal 2 51 3" xfId="2650"/>
    <cellStyle name="Normal 2 52" xfId="2136"/>
    <cellStyle name="Normal 2 53" xfId="1313"/>
    <cellStyle name="Normal 2 6" xfId="13"/>
    <cellStyle name="Normal 2 6 2" xfId="593"/>
    <cellStyle name="Normal 2 6 3" xfId="1122"/>
    <cellStyle name="Normal 2 6 4" xfId="1550"/>
    <cellStyle name="Normal 2 7" xfId="15"/>
    <cellStyle name="Normal 2 7 2" xfId="594"/>
    <cellStyle name="Normal 2 7 3" xfId="1123"/>
    <cellStyle name="Normal 2 7 4" xfId="1130"/>
    <cellStyle name="Normal 2 8" xfId="16"/>
    <cellStyle name="Normal 2 8 2" xfId="595"/>
    <cellStyle name="Normal 2 8 3" xfId="1124"/>
    <cellStyle name="Normal 2 8 4" xfId="1419"/>
    <cellStyle name="Normal 2 9" xfId="18"/>
    <cellStyle name="Normal 2 9 2" xfId="596"/>
    <cellStyle name="Normal 2 9 3" xfId="1125"/>
    <cellStyle name="Normal 2 9 4" xfId="1129"/>
    <cellStyle name="Normal 20" xfId="41"/>
    <cellStyle name="Normal 20 2" xfId="114"/>
    <cellStyle name="Normal 20 2 2" xfId="927"/>
    <cellStyle name="Normal 20 2 3" xfId="1583"/>
    <cellStyle name="Normal 20 2 4" xfId="2185"/>
    <cellStyle name="Normal 20 3" xfId="332"/>
    <cellStyle name="Normal 20 3 2" xfId="1005"/>
    <cellStyle name="Normal 20 3 3" xfId="1712"/>
    <cellStyle name="Normal 20 3 4" xfId="2226"/>
    <cellStyle name="Normal 20 4" xfId="597"/>
    <cellStyle name="Normal 20 4 2" xfId="864"/>
    <cellStyle name="Normal 20 4 2 2" xfId="1906"/>
    <cellStyle name="Normal 20 4 2 2 2" xfId="2090"/>
    <cellStyle name="Normal 20 4 2 2 3" xfId="2933"/>
    <cellStyle name="Normal 20 4 2 3" xfId="2515"/>
    <cellStyle name="Normal 20 4 2 4" xfId="2821"/>
    <cellStyle name="Normal 20 4 3" xfId="1366"/>
    <cellStyle name="Normal 20 4 3 2" xfId="2371"/>
    <cellStyle name="Normal 20 4 3 3" xfId="3031"/>
    <cellStyle name="Normal 20 4 4" xfId="2594"/>
    <cellStyle name="Normal 20 5" xfId="1126"/>
    <cellStyle name="Normal 20 5 2" xfId="1505"/>
    <cellStyle name="Normal 20 5 3" xfId="2676"/>
    <cellStyle name="Normal 20 6" xfId="1752"/>
    <cellStyle name="Normal 20 7" xfId="1549"/>
    <cellStyle name="Normal 21" xfId="43"/>
    <cellStyle name="Normal 21 2" xfId="115"/>
    <cellStyle name="Normal 21 2 2" xfId="928"/>
    <cellStyle name="Normal 21 2 3" xfId="1584"/>
    <cellStyle name="Normal 21 2 4" xfId="2178"/>
    <cellStyle name="Normal 21 3" xfId="333"/>
    <cellStyle name="Normal 21 3 2" xfId="1006"/>
    <cellStyle name="Normal 21 3 3" xfId="1713"/>
    <cellStyle name="Normal 21 3 4" xfId="2227"/>
    <cellStyle name="Normal 21 4" xfId="600"/>
    <cellStyle name="Normal 21 4 2" xfId="865"/>
    <cellStyle name="Normal 21 4 2 2" xfId="1907"/>
    <cellStyle name="Normal 21 4 2 2 2" xfId="2091"/>
    <cellStyle name="Normal 21 4 2 2 3" xfId="2934"/>
    <cellStyle name="Normal 21 4 2 3" xfId="2516"/>
    <cellStyle name="Normal 21 4 2 4" xfId="2822"/>
    <cellStyle name="Normal 21 4 3" xfId="1367"/>
    <cellStyle name="Normal 21 4 3 2" xfId="2372"/>
    <cellStyle name="Normal 21 4 3 3" xfId="3032"/>
    <cellStyle name="Normal 21 4 4" xfId="2595"/>
    <cellStyle name="Normal 21 5" xfId="1128"/>
    <cellStyle name="Normal 21 5 2" xfId="1572"/>
    <cellStyle name="Normal 21 5 3" xfId="2689"/>
    <cellStyle name="Normal 21 6" xfId="2198"/>
    <cellStyle name="Normal 21 7" xfId="1127"/>
    <cellStyle name="Normal 22" xfId="45"/>
    <cellStyle name="Normal 22 10" xfId="237"/>
    <cellStyle name="Normal 22 10 2" xfId="604"/>
    <cellStyle name="Normal 22 10 3" xfId="1132"/>
    <cellStyle name="Normal 22 10 4" xfId="1904"/>
    <cellStyle name="Normal 22 11" xfId="244"/>
    <cellStyle name="Normal 22 11 2" xfId="605"/>
    <cellStyle name="Normal 22 11 3" xfId="1133"/>
    <cellStyle name="Normal 22 11 4" xfId="1903"/>
    <cellStyle name="Normal 22 12" xfId="249"/>
    <cellStyle name="Normal 22 12 2" xfId="606"/>
    <cellStyle name="Normal 22 12 3" xfId="1134"/>
    <cellStyle name="Normal 22 12 4" xfId="1463"/>
    <cellStyle name="Normal 22 13" xfId="254"/>
    <cellStyle name="Normal 22 13 2" xfId="607"/>
    <cellStyle name="Normal 22 13 3" xfId="1135"/>
    <cellStyle name="Normal 22 13 4" xfId="1900"/>
    <cellStyle name="Normal 22 14" xfId="259"/>
    <cellStyle name="Normal 22 14 2" xfId="608"/>
    <cellStyle name="Normal 22 14 3" xfId="1136"/>
    <cellStyle name="Normal 22 14 4" xfId="1899"/>
    <cellStyle name="Normal 22 15" xfId="264"/>
    <cellStyle name="Normal 22 15 2" xfId="609"/>
    <cellStyle name="Normal 22 15 3" xfId="1137"/>
    <cellStyle name="Normal 22 15 4" xfId="1898"/>
    <cellStyle name="Normal 22 16" xfId="268"/>
    <cellStyle name="Normal 22 16 2" xfId="610"/>
    <cellStyle name="Normal 22 16 3" xfId="1138"/>
    <cellStyle name="Normal 22 16 4" xfId="1897"/>
    <cellStyle name="Normal 22 17" xfId="273"/>
    <cellStyle name="Normal 22 17 2" xfId="611"/>
    <cellStyle name="Normal 22 17 3" xfId="1139"/>
    <cellStyle name="Normal 22 17 4" xfId="1896"/>
    <cellStyle name="Normal 22 18" xfId="277"/>
    <cellStyle name="Normal 22 18 2" xfId="612"/>
    <cellStyle name="Normal 22 18 3" xfId="1140"/>
    <cellStyle name="Normal 22 18 4" xfId="1895"/>
    <cellStyle name="Normal 22 19" xfId="198"/>
    <cellStyle name="Normal 22 19 2" xfId="613"/>
    <cellStyle name="Normal 22 19 3" xfId="1141"/>
    <cellStyle name="Normal 22 19 4" xfId="1894"/>
    <cellStyle name="Normal 22 2" xfId="117"/>
    <cellStyle name="Normal 22 2 2" xfId="157"/>
    <cellStyle name="Normal 22 2 2 2" xfId="615"/>
    <cellStyle name="Normal 22 2 2 2 2" xfId="616"/>
    <cellStyle name="Normal 22 2 2 2 2 2" xfId="1920"/>
    <cellStyle name="Normal 22 2 2 2 2 2 2" xfId="1921"/>
    <cellStyle name="Normal 22 2 2 2 2 2 3" xfId="2826"/>
    <cellStyle name="Normal 22 2 2 2 2 3" xfId="2376"/>
    <cellStyle name="Normal 22 2 2 2 2 4" xfId="2825"/>
    <cellStyle name="Normal 22 2 2 2 3" xfId="1144"/>
    <cellStyle name="Normal 22 2 2 2 3 2" xfId="2375"/>
    <cellStyle name="Normal 22 2 2 2 3 3" xfId="3035"/>
    <cellStyle name="Normal 22 2 2 2 4" xfId="1891"/>
    <cellStyle name="Normal 22 2 2 3" xfId="945"/>
    <cellStyle name="Normal 22 2 2 4" xfId="1143"/>
    <cellStyle name="Normal 22 2 2 4 2" xfId="1604"/>
    <cellStyle name="Normal 22 2 2 4 3" xfId="2705"/>
    <cellStyle name="Normal 22 2 2 5" xfId="1652"/>
    <cellStyle name="Normal 22 2 2 6" xfId="1892"/>
    <cellStyle name="Normal 22 2 3" xfId="349"/>
    <cellStyle name="Normal 22 2 3 2" xfId="617"/>
    <cellStyle name="Normal 22 2 3 3" xfId="1145"/>
    <cellStyle name="Normal 22 2 3 4" xfId="1890"/>
    <cellStyle name="Normal 22 2 4" xfId="614"/>
    <cellStyle name="Normal 22 2 4 2" xfId="930"/>
    <cellStyle name="Normal 22 2 4 2 2" xfId="1919"/>
    <cellStyle name="Normal 22 2 4 2 2 2" xfId="2144"/>
    <cellStyle name="Normal 22 2 4 2 2 3" xfId="2962"/>
    <cellStyle name="Normal 22 2 4 2 3" xfId="2544"/>
    <cellStyle name="Normal 22 2 4 2 4" xfId="2824"/>
    <cellStyle name="Normal 22 2 4 3" xfId="1420"/>
    <cellStyle name="Normal 22 2 4 3 2" xfId="2374"/>
    <cellStyle name="Normal 22 2 4 3 3" xfId="3034"/>
    <cellStyle name="Normal 22 2 4 4" xfId="2627"/>
    <cellStyle name="Normal 22 2 5" xfId="1142"/>
    <cellStyle name="Normal 22 2 5 2" xfId="1586"/>
    <cellStyle name="Normal 22 2 5 3" xfId="2690"/>
    <cellStyle name="Normal 22 2 6" xfId="2174"/>
    <cellStyle name="Normal 22 2 7" xfId="1893"/>
    <cellStyle name="Normal 22 20" xfId="283"/>
    <cellStyle name="Normal 22 20 2" xfId="618"/>
    <cellStyle name="Normal 22 20 3" xfId="1146"/>
    <cellStyle name="Normal 22 20 4" xfId="1889"/>
    <cellStyle name="Normal 22 21" xfId="334"/>
    <cellStyle name="Normal 22 21 2" xfId="619"/>
    <cellStyle name="Normal 22 21 2 2" xfId="620"/>
    <cellStyle name="Normal 22 21 2 2 2" xfId="1924"/>
    <cellStyle name="Normal 22 21 2 2 2 2" xfId="1925"/>
    <cellStyle name="Normal 22 21 2 2 2 3" xfId="2828"/>
    <cellStyle name="Normal 22 21 2 2 3" xfId="2378"/>
    <cellStyle name="Normal 22 21 2 2 4" xfId="2827"/>
    <cellStyle name="Normal 22 21 2 3" xfId="1148"/>
    <cellStyle name="Normal 22 21 2 3 2" xfId="2377"/>
    <cellStyle name="Normal 22 21 2 3 3" xfId="3036"/>
    <cellStyle name="Normal 22 21 2 4" xfId="1887"/>
    <cellStyle name="Normal 22 21 3" xfId="1007"/>
    <cellStyle name="Normal 22 21 4" xfId="1147"/>
    <cellStyle name="Normal 22 21 4 2" xfId="1714"/>
    <cellStyle name="Normal 22 21 4 3" xfId="2734"/>
    <cellStyle name="Normal 22 21 5" xfId="2228"/>
    <cellStyle name="Normal 22 21 6" xfId="1888"/>
    <cellStyle name="Normal 22 22" xfId="603"/>
    <cellStyle name="Normal 22 22 2" xfId="866"/>
    <cellStyle name="Normal 22 22 2 2" xfId="1908"/>
    <cellStyle name="Normal 22 22 2 2 2" xfId="2092"/>
    <cellStyle name="Normal 22 22 2 2 3" xfId="2935"/>
    <cellStyle name="Normal 22 22 2 3" xfId="2517"/>
    <cellStyle name="Normal 22 22 2 4" xfId="2823"/>
    <cellStyle name="Normal 22 22 3" xfId="1369"/>
    <cellStyle name="Normal 22 22 3 2" xfId="2373"/>
    <cellStyle name="Normal 22 22 3 3" xfId="3033"/>
    <cellStyle name="Normal 22 22 4" xfId="2596"/>
    <cellStyle name="Normal 22 23" xfId="1131"/>
    <cellStyle name="Normal 22 23 2" xfId="1475"/>
    <cellStyle name="Normal 22 23 3" xfId="2655"/>
    <cellStyle name="Normal 22 24" xfId="1682"/>
    <cellStyle name="Normal 22 25" xfId="1905"/>
    <cellStyle name="Normal 22 3" xfId="183"/>
    <cellStyle name="Normal 22 3 2" xfId="621"/>
    <cellStyle name="Normal 22 3 3" xfId="1149"/>
    <cellStyle name="Normal 22 3 4" xfId="1499"/>
    <cellStyle name="Normal 22 4" xfId="150"/>
    <cellStyle name="Normal 22 4 2" xfId="622"/>
    <cellStyle name="Normal 22 4 3" xfId="1150"/>
    <cellStyle name="Normal 22 4 4" xfId="1571"/>
    <cellStyle name="Normal 22 5" xfId="204"/>
    <cellStyle name="Normal 22 5 2" xfId="623"/>
    <cellStyle name="Normal 22 5 3" xfId="1151"/>
    <cellStyle name="Normal 22 5 4" xfId="1543"/>
    <cellStyle name="Normal 22 6" xfId="211"/>
    <cellStyle name="Normal 22 6 2" xfId="624"/>
    <cellStyle name="Normal 22 6 3" xfId="1152"/>
    <cellStyle name="Normal 22 6 4" xfId="1099"/>
    <cellStyle name="Normal 22 7" xfId="218"/>
    <cellStyle name="Normal 22 7 2" xfId="625"/>
    <cellStyle name="Normal 22 7 3" xfId="1153"/>
    <cellStyle name="Normal 22 7 4" xfId="1580"/>
    <cellStyle name="Normal 22 8" xfId="224"/>
    <cellStyle name="Normal 22 8 2" xfId="626"/>
    <cellStyle name="Normal 22 8 3" xfId="1154"/>
    <cellStyle name="Normal 22 8 4" xfId="1098"/>
    <cellStyle name="Normal 22 9" xfId="231"/>
    <cellStyle name="Normal 22 9 2" xfId="627"/>
    <cellStyle name="Normal 22 9 3" xfId="1155"/>
    <cellStyle name="Normal 22 9 4" xfId="1537"/>
    <cellStyle name="Normal 23" xfId="50"/>
    <cellStyle name="Normal 23 2" xfId="161"/>
    <cellStyle name="Normal 23 2 2" xfId="629"/>
    <cellStyle name="Normal 23 2 3" xfId="1157"/>
    <cellStyle name="Normal 23 2 4" xfId="1542"/>
    <cellStyle name="Normal 23 3" xfId="353"/>
    <cellStyle name="Normal 23 3 2" xfId="630"/>
    <cellStyle name="Normal 23 3 3" xfId="1158"/>
    <cellStyle name="Normal 23 3 4" xfId="1091"/>
    <cellStyle name="Normal 23 4" xfId="628"/>
    <cellStyle name="Normal 23 5" xfId="1156"/>
    <cellStyle name="Normal 23 6" xfId="1569"/>
    <cellStyle name="Normal 24" xfId="52"/>
    <cellStyle name="Normal 24 2" xfId="163"/>
    <cellStyle name="Normal 24 2 2" xfId="632"/>
    <cellStyle name="Normal 24 2 3" xfId="1160"/>
    <cellStyle name="Normal 24 2 4" xfId="1090"/>
    <cellStyle name="Normal 24 3" xfId="355"/>
    <cellStyle name="Normal 24 3 2" xfId="633"/>
    <cellStyle name="Normal 24 3 3" xfId="1161"/>
    <cellStyle name="Normal 24 3 4" xfId="1536"/>
    <cellStyle name="Normal 24 4" xfId="631"/>
    <cellStyle name="Normal 24 5" xfId="1159"/>
    <cellStyle name="Normal 24 6" xfId="1578"/>
    <cellStyle name="Normal 25" xfId="55"/>
    <cellStyle name="Normal 25 2" xfId="166"/>
    <cellStyle name="Normal 25 2 2" xfId="635"/>
    <cellStyle name="Normal 25 2 3" xfId="1163"/>
    <cellStyle name="Normal 25 2 4" xfId="1541"/>
    <cellStyle name="Normal 25 3" xfId="358"/>
    <cellStyle name="Normal 25 3 2" xfId="636"/>
    <cellStyle name="Normal 25 3 3" xfId="1164"/>
    <cellStyle name="Normal 25 3 4" xfId="1083"/>
    <cellStyle name="Normal 25 4" xfId="634"/>
    <cellStyle name="Normal 25 5" xfId="1162"/>
    <cellStyle name="Normal 25 6" xfId="1568"/>
    <cellStyle name="Normal 26" xfId="58"/>
    <cellStyle name="Normal 26 2" xfId="169"/>
    <cellStyle name="Normal 26 2 2" xfId="638"/>
    <cellStyle name="Normal 26 2 3" xfId="1166"/>
    <cellStyle name="Normal 26 2 4" xfId="1082"/>
    <cellStyle name="Normal 26 3" xfId="361"/>
    <cellStyle name="Normal 26 3 2" xfId="639"/>
    <cellStyle name="Normal 26 3 3" xfId="1167"/>
    <cellStyle name="Normal 26 3 4" xfId="1576"/>
    <cellStyle name="Normal 26 4" xfId="637"/>
    <cellStyle name="Normal 26 5" xfId="1165"/>
    <cellStyle name="Normal 26 6" xfId="1534"/>
    <cellStyle name="Normal 27" xfId="61"/>
    <cellStyle name="Normal 27 2" xfId="171"/>
    <cellStyle name="Normal 27 2 2" xfId="641"/>
    <cellStyle name="Normal 27 2 3" xfId="1169"/>
    <cellStyle name="Normal 27 2 4" xfId="1530"/>
    <cellStyle name="Normal 27 3" xfId="362"/>
    <cellStyle name="Normal 27 3 2" xfId="642"/>
    <cellStyle name="Normal 27 3 3" xfId="1170"/>
    <cellStyle name="Normal 27 3 4" xfId="1559"/>
    <cellStyle name="Normal 27 4" xfId="640"/>
    <cellStyle name="Normal 27 5" xfId="1168"/>
    <cellStyle name="Normal 27 6" xfId="1081"/>
    <cellStyle name="Normal 28" xfId="64"/>
    <cellStyle name="Normal 28 2" xfId="173"/>
    <cellStyle name="Normal 28 2 2" xfId="644"/>
    <cellStyle name="Normal 28 2 3" xfId="1172"/>
    <cellStyle name="Normal 28 2 4" xfId="1074"/>
    <cellStyle name="Normal 28 3" xfId="363"/>
    <cellStyle name="Normal 28 3 2" xfId="645"/>
    <cellStyle name="Normal 28 3 3" xfId="1173"/>
    <cellStyle name="Normal 28 3 4" xfId="1533"/>
    <cellStyle name="Normal 28 4" xfId="643"/>
    <cellStyle name="Normal 28 5" xfId="1171"/>
    <cellStyle name="Normal 28 6" xfId="1540"/>
    <cellStyle name="Normal 29" xfId="67"/>
    <cellStyle name="Normal 29 2" xfId="175"/>
    <cellStyle name="Normal 29 2 2" xfId="647"/>
    <cellStyle name="Normal 29 2 3" xfId="1175"/>
    <cellStyle name="Normal 29 2 4" xfId="1574"/>
    <cellStyle name="Normal 29 3" xfId="364"/>
    <cellStyle name="Normal 29 3 2" xfId="648"/>
    <cellStyle name="Normal 29 3 3" xfId="1176"/>
    <cellStyle name="Normal 29 3 4" xfId="1072"/>
    <cellStyle name="Normal 29 4" xfId="646"/>
    <cellStyle name="Normal 29 5" xfId="1174"/>
    <cellStyle name="Normal 29 6" xfId="1073"/>
    <cellStyle name="Normal 3" xfId="2"/>
    <cellStyle name="Normal 3 10" xfId="69"/>
    <cellStyle name="Normal 3 10 2" xfId="882"/>
    <cellStyle name="Normal 3 10 3" xfId="1474"/>
    <cellStyle name="Normal 3 10 4" xfId="1640"/>
    <cellStyle name="Normal 3 11" xfId="72"/>
    <cellStyle name="Normal 3 11 2" xfId="128"/>
    <cellStyle name="Normal 3 11 2 2" xfId="289"/>
    <cellStyle name="Normal 3 11 2 2 2" xfId="653"/>
    <cellStyle name="Normal 3 11 2 2 2 2" xfId="654"/>
    <cellStyle name="Normal 3 11 2 2 2 2 2" xfId="1950"/>
    <cellStyle name="Normal 3 11 2 2 2 2 2 2" xfId="1951"/>
    <cellStyle name="Normal 3 11 2 2 2 2 2 3" xfId="2833"/>
    <cellStyle name="Normal 3 11 2 2 2 2 3" xfId="2383"/>
    <cellStyle name="Normal 3 11 2 2 2 2 4" xfId="2832"/>
    <cellStyle name="Normal 3 11 2 2 2 3" xfId="1182"/>
    <cellStyle name="Normal 3 11 2 2 2 3 2" xfId="2382"/>
    <cellStyle name="Normal 3 11 2 2 2 3 3" xfId="3040"/>
    <cellStyle name="Normal 3 11 2 2 2 4" xfId="1064"/>
    <cellStyle name="Normal 3 11 2 2 3" xfId="971"/>
    <cellStyle name="Normal 3 11 2 2 4" xfId="1181"/>
    <cellStyle name="Normal 3 11 2 2 4 2" xfId="1674"/>
    <cellStyle name="Normal 3 11 2 2 4 3" xfId="2721"/>
    <cellStyle name="Normal 3 11 2 2 5" xfId="1520"/>
    <cellStyle name="Normal 3 11 2 2 6" xfId="1532"/>
    <cellStyle name="Normal 3 11 2 3" xfId="377"/>
    <cellStyle name="Normal 3 11 2 3 2" xfId="1038"/>
    <cellStyle name="Normal 3 11 2 3 3" xfId="1751"/>
    <cellStyle name="Normal 3 11 2 3 4" xfId="2259"/>
    <cellStyle name="Normal 3 11 2 4" xfId="652"/>
    <cellStyle name="Normal 3 11 2 4 2" xfId="938"/>
    <cellStyle name="Normal 3 11 2 4 2 2" xfId="1949"/>
    <cellStyle name="Normal 3 11 2 4 2 2 2" xfId="2150"/>
    <cellStyle name="Normal 3 11 2 4 2 2 3" xfId="2967"/>
    <cellStyle name="Normal 3 11 2 4 2 3" xfId="2549"/>
    <cellStyle name="Normal 3 11 2 4 2 4" xfId="2831"/>
    <cellStyle name="Normal 3 11 2 4 3" xfId="1429"/>
    <cellStyle name="Normal 3 11 2 4 3 2" xfId="2381"/>
    <cellStyle name="Normal 3 11 2 4 3 3" xfId="3039"/>
    <cellStyle name="Normal 3 11 2 4 4" xfId="2634"/>
    <cellStyle name="Normal 3 11 2 5" xfId="1180"/>
    <cellStyle name="Normal 3 11 2 5 2" xfId="1594"/>
    <cellStyle name="Normal 3 11 2 5 3" xfId="2698"/>
    <cellStyle name="Normal 3 11 2 6" xfId="1736"/>
    <cellStyle name="Normal 3 11 2 7" xfId="1065"/>
    <cellStyle name="Normal 3 11 3" xfId="299"/>
    <cellStyle name="Normal 3 11 3 2" xfId="979"/>
    <cellStyle name="Normal 3 11 3 3" xfId="1684"/>
    <cellStyle name="Normal 3 11 3 4" xfId="2140"/>
    <cellStyle name="Normal 3 11 4" xfId="314"/>
    <cellStyle name="Normal 3 11 4 2" xfId="991"/>
    <cellStyle name="Normal 3 11 4 3" xfId="1697"/>
    <cellStyle name="Normal 3 11 4 4" xfId="2141"/>
    <cellStyle name="Normal 3 11 5" xfId="342"/>
    <cellStyle name="Normal 3 11 5 2" xfId="658"/>
    <cellStyle name="Normal 3 11 5 2 2" xfId="659"/>
    <cellStyle name="Normal 3 11 5 2 2 2" xfId="1952"/>
    <cellStyle name="Normal 3 11 5 2 2 2 2" xfId="1953"/>
    <cellStyle name="Normal 3 11 5 2 2 2 3" xfId="2835"/>
    <cellStyle name="Normal 3 11 5 2 2 3" xfId="2385"/>
    <cellStyle name="Normal 3 11 5 2 2 4" xfId="2834"/>
    <cellStyle name="Normal 3 11 5 2 3" xfId="1185"/>
    <cellStyle name="Normal 3 11 5 2 3 2" xfId="2384"/>
    <cellStyle name="Normal 3 11 5 2 3 3" xfId="3041"/>
    <cellStyle name="Normal 3 11 5 2 4" xfId="1059"/>
    <cellStyle name="Normal 3 11 5 3" xfId="1014"/>
    <cellStyle name="Normal 3 11 5 4" xfId="1184"/>
    <cellStyle name="Normal 3 11 5 4 2" xfId="1721"/>
    <cellStyle name="Normal 3 11 5 4 3" xfId="2739"/>
    <cellStyle name="Normal 3 11 5 5" xfId="2235"/>
    <cellStyle name="Normal 3 11 5 6" xfId="1387"/>
    <cellStyle name="Normal 3 11 6" xfId="651"/>
    <cellStyle name="Normal 3 11 6 2" xfId="885"/>
    <cellStyle name="Normal 3 11 6 2 2" xfId="1948"/>
    <cellStyle name="Normal 3 11 6 2 2 2" xfId="2107"/>
    <cellStyle name="Normal 3 11 6 2 2 3" xfId="2946"/>
    <cellStyle name="Normal 3 11 6 2 3" xfId="2528"/>
    <cellStyle name="Normal 3 11 6 2 4" xfId="2830"/>
    <cellStyle name="Normal 3 11 6 3" xfId="1391"/>
    <cellStyle name="Normal 3 11 6 3 2" xfId="2380"/>
    <cellStyle name="Normal 3 11 6 3 3" xfId="3038"/>
    <cellStyle name="Normal 3 11 6 4" xfId="2611"/>
    <cellStyle name="Normal 3 11 7" xfId="1179"/>
    <cellStyle name="Normal 3 11 7 2" xfId="1523"/>
    <cellStyle name="Normal 3 11 7 3" xfId="2685"/>
    <cellStyle name="Normal 3 11 8" xfId="1631"/>
    <cellStyle name="Normal 3 11 9" xfId="1538"/>
    <cellStyle name="Normal 3 12" xfId="75"/>
    <cellStyle name="Normal 3 12 2" xfId="125"/>
    <cellStyle name="Normal 3 12 2 2" xfId="292"/>
    <cellStyle name="Normal 3 12 2 2 2" xfId="662"/>
    <cellStyle name="Normal 3 12 2 2 2 2" xfId="663"/>
    <cellStyle name="Normal 3 12 2 2 2 2 2" xfId="1956"/>
    <cellStyle name="Normal 3 12 2 2 2 2 2 2" xfId="1957"/>
    <cellStyle name="Normal 3 12 2 2 2 2 2 3" xfId="2839"/>
    <cellStyle name="Normal 3 12 2 2 2 2 3" xfId="2389"/>
    <cellStyle name="Normal 3 12 2 2 2 2 4" xfId="2838"/>
    <cellStyle name="Normal 3 12 2 2 2 3" xfId="1189"/>
    <cellStyle name="Normal 3 12 2 2 2 3 2" xfId="2388"/>
    <cellStyle name="Normal 3 12 2 2 2 3 3" xfId="3044"/>
    <cellStyle name="Normal 3 12 2 2 2 4" xfId="1383"/>
    <cellStyle name="Normal 3 12 2 2 3" xfId="974"/>
    <cellStyle name="Normal 3 12 2 2 4" xfId="1188"/>
    <cellStyle name="Normal 3 12 2 2 4 2" xfId="1677"/>
    <cellStyle name="Normal 3 12 2 2 4 3" xfId="2724"/>
    <cellStyle name="Normal 3 12 2 2 5" xfId="1341"/>
    <cellStyle name="Normal 3 12 2 2 6" xfId="1057"/>
    <cellStyle name="Normal 3 12 2 3" xfId="380"/>
    <cellStyle name="Normal 3 12 2 3 2" xfId="1040"/>
    <cellStyle name="Normal 3 12 2 3 3" xfId="1754"/>
    <cellStyle name="Normal 3 12 2 3 4" xfId="2261"/>
    <cellStyle name="Normal 3 12 2 4" xfId="661"/>
    <cellStyle name="Normal 3 12 2 4 2" xfId="936"/>
    <cellStyle name="Normal 3 12 2 4 2 2" xfId="1955"/>
    <cellStyle name="Normal 3 12 2 4 2 2 2" xfId="2149"/>
    <cellStyle name="Normal 3 12 2 4 2 2 3" xfId="2966"/>
    <cellStyle name="Normal 3 12 2 4 2 3" xfId="2548"/>
    <cellStyle name="Normal 3 12 2 4 2 4" xfId="2837"/>
    <cellStyle name="Normal 3 12 2 4 3" xfId="1427"/>
    <cellStyle name="Normal 3 12 2 4 3 2" xfId="2387"/>
    <cellStyle name="Normal 3 12 2 4 3 3" xfId="3043"/>
    <cellStyle name="Normal 3 12 2 4 4" xfId="2632"/>
    <cellStyle name="Normal 3 12 2 5" xfId="1187"/>
    <cellStyle name="Normal 3 12 2 5 2" xfId="1592"/>
    <cellStyle name="Normal 3 12 2 5 3" xfId="2696"/>
    <cellStyle name="Normal 3 12 2 6" xfId="1737"/>
    <cellStyle name="Normal 3 12 2 7" xfId="1385"/>
    <cellStyle name="Normal 3 12 3" xfId="302"/>
    <cellStyle name="Normal 3 12 3 2" xfId="981"/>
    <cellStyle name="Normal 3 12 3 3" xfId="1686"/>
    <cellStyle name="Normal 3 12 3 4" xfId="2192"/>
    <cellStyle name="Normal 3 12 4" xfId="317"/>
    <cellStyle name="Normal 3 12 4 2" xfId="993"/>
    <cellStyle name="Normal 3 12 4 3" xfId="1700"/>
    <cellStyle name="Normal 3 12 4 4" xfId="2123"/>
    <cellStyle name="Normal 3 12 5" xfId="340"/>
    <cellStyle name="Normal 3 12 5 2" xfId="665"/>
    <cellStyle name="Normal 3 12 5 2 2" xfId="666"/>
    <cellStyle name="Normal 3 12 5 2 2 2" xfId="1958"/>
    <cellStyle name="Normal 3 12 5 2 2 2 2" xfId="1959"/>
    <cellStyle name="Normal 3 12 5 2 2 2 3" xfId="2841"/>
    <cellStyle name="Normal 3 12 5 2 2 3" xfId="2391"/>
    <cellStyle name="Normal 3 12 5 2 2 4" xfId="2840"/>
    <cellStyle name="Normal 3 12 5 2 3" xfId="1193"/>
    <cellStyle name="Normal 3 12 5 2 3 2" xfId="2390"/>
    <cellStyle name="Normal 3 12 5 2 3 3" xfId="3045"/>
    <cellStyle name="Normal 3 12 5 2 4" xfId="1056"/>
    <cellStyle name="Normal 3 12 5 3" xfId="1012"/>
    <cellStyle name="Normal 3 12 5 4" xfId="1192"/>
    <cellStyle name="Normal 3 12 5 4 2" xfId="1719"/>
    <cellStyle name="Normal 3 12 5 4 3" xfId="2738"/>
    <cellStyle name="Normal 3 12 5 5" xfId="2233"/>
    <cellStyle name="Normal 3 12 5 6" xfId="1566"/>
    <cellStyle name="Normal 3 12 6" xfId="660"/>
    <cellStyle name="Normal 3 12 6 2" xfId="888"/>
    <cellStyle name="Normal 3 12 6 2 2" xfId="1954"/>
    <cellStyle name="Normal 3 12 6 2 2 2" xfId="2110"/>
    <cellStyle name="Normal 3 12 6 2 2 3" xfId="2949"/>
    <cellStyle name="Normal 3 12 6 2 3" xfId="2531"/>
    <cellStyle name="Normal 3 12 6 2 4" xfId="2836"/>
    <cellStyle name="Normal 3 12 6 3" xfId="1394"/>
    <cellStyle name="Normal 3 12 6 3 2" xfId="2386"/>
    <cellStyle name="Normal 3 12 6 3 3" xfId="3042"/>
    <cellStyle name="Normal 3 12 6 4" xfId="2614"/>
    <cellStyle name="Normal 3 12 7" xfId="1186"/>
    <cellStyle name="Normal 3 12 7 2" xfId="1439"/>
    <cellStyle name="Normal 3 12 7 3" xfId="2640"/>
    <cellStyle name="Normal 3 12 8" xfId="1602"/>
    <cellStyle name="Normal 3 12 9" xfId="1853"/>
    <cellStyle name="Normal 3 13" xfId="78"/>
    <cellStyle name="Normal 3 13 2" xfId="205"/>
    <cellStyle name="Normal 3 13 2 2" xfId="295"/>
    <cellStyle name="Normal 3 13 2 2 2" xfId="669"/>
    <cellStyle name="Normal 3 13 2 2 2 2" xfId="670"/>
    <cellStyle name="Normal 3 13 2 2 2 2 2" xfId="1962"/>
    <cellStyle name="Normal 3 13 2 2 2 2 2 2" xfId="1963"/>
    <cellStyle name="Normal 3 13 2 2 2 2 2 3" xfId="2845"/>
    <cellStyle name="Normal 3 13 2 2 2 2 3" xfId="2395"/>
    <cellStyle name="Normal 3 13 2 2 2 2 4" xfId="2844"/>
    <cellStyle name="Normal 3 13 2 2 2 3" xfId="1197"/>
    <cellStyle name="Normal 3 13 2 2 2 3 2" xfId="2394"/>
    <cellStyle name="Normal 3 13 2 2 2 3 3" xfId="3048"/>
    <cellStyle name="Normal 3 13 2 2 2 4" xfId="1053"/>
    <cellStyle name="Normal 3 13 2 2 3" xfId="977"/>
    <cellStyle name="Normal 3 13 2 2 4" xfId="1196"/>
    <cellStyle name="Normal 3 13 2 2 4 2" xfId="1680"/>
    <cellStyle name="Normal 3 13 2 2 4 3" xfId="2727"/>
    <cellStyle name="Normal 3 13 2 2 5" xfId="1512"/>
    <cellStyle name="Normal 3 13 2 2 6" xfId="1564"/>
    <cellStyle name="Normal 3 13 2 3" xfId="383"/>
    <cellStyle name="Normal 3 13 2 3 2" xfId="1042"/>
    <cellStyle name="Normal 3 13 2 3 3" xfId="1756"/>
    <cellStyle name="Normal 3 13 2 3 4" xfId="2263"/>
    <cellStyle name="Normal 3 13 2 4" xfId="668"/>
    <cellStyle name="Normal 3 13 2 4 2" xfId="962"/>
    <cellStyle name="Normal 3 13 2 4 2 2" xfId="1961"/>
    <cellStyle name="Normal 3 13 2 4 2 2 2" xfId="2167"/>
    <cellStyle name="Normal 3 13 2 4 2 2 3" xfId="2976"/>
    <cellStyle name="Normal 3 13 2 4 2 3" xfId="2558"/>
    <cellStyle name="Normal 3 13 2 4 2 4" xfId="2843"/>
    <cellStyle name="Normal 3 13 2 4 3" xfId="1489"/>
    <cellStyle name="Normal 3 13 2 4 3 2" xfId="2393"/>
    <cellStyle name="Normal 3 13 2 4 3 3" xfId="3047"/>
    <cellStyle name="Normal 3 13 2 4 4" xfId="2663"/>
    <cellStyle name="Normal 3 13 2 5" xfId="1195"/>
    <cellStyle name="Normal 3 13 2 5 2" xfId="1625"/>
    <cellStyle name="Normal 3 13 2 5 3" xfId="2712"/>
    <cellStyle name="Normal 3 13 2 6" xfId="2184"/>
    <cellStyle name="Normal 3 13 2 7" xfId="1055"/>
    <cellStyle name="Normal 3 13 3" xfId="305"/>
    <cellStyle name="Normal 3 13 3 2" xfId="983"/>
    <cellStyle name="Normal 3 13 3 3" xfId="1689"/>
    <cellStyle name="Normal 3 13 3 4" xfId="2137"/>
    <cellStyle name="Normal 3 13 4" xfId="320"/>
    <cellStyle name="Normal 3 13 4 2" xfId="995"/>
    <cellStyle name="Normal 3 13 4 3" xfId="1702"/>
    <cellStyle name="Normal 3 13 4 4" xfId="2216"/>
    <cellStyle name="Normal 3 13 5" xfId="368"/>
    <cellStyle name="Normal 3 13 5 2" xfId="671"/>
    <cellStyle name="Normal 3 13 5 2 2" xfId="672"/>
    <cellStyle name="Normal 3 13 5 2 2 2" xfId="1964"/>
    <cellStyle name="Normal 3 13 5 2 2 2 2" xfId="1965"/>
    <cellStyle name="Normal 3 13 5 2 2 2 3" xfId="2847"/>
    <cellStyle name="Normal 3 13 5 2 2 3" xfId="2397"/>
    <cellStyle name="Normal 3 13 5 2 2 4" xfId="2846"/>
    <cellStyle name="Normal 3 13 5 2 3" xfId="1200"/>
    <cellStyle name="Normal 3 13 5 2 3 2" xfId="2396"/>
    <cellStyle name="Normal 3 13 5 2 3 3" xfId="3049"/>
    <cellStyle name="Normal 3 13 5 2 4" xfId="1457"/>
    <cellStyle name="Normal 3 13 5 3" xfId="1032"/>
    <cellStyle name="Normal 3 13 5 4" xfId="1199"/>
    <cellStyle name="Normal 3 13 5 4 2" xfId="1743"/>
    <cellStyle name="Normal 3 13 5 4 3" xfId="2748"/>
    <cellStyle name="Normal 3 13 5 5" xfId="2253"/>
    <cellStyle name="Normal 3 13 5 6" xfId="1051"/>
    <cellStyle name="Normal 3 13 6" xfId="667"/>
    <cellStyle name="Normal 3 13 6 2" xfId="891"/>
    <cellStyle name="Normal 3 13 6 2 2" xfId="1960"/>
    <cellStyle name="Normal 3 13 6 2 2 2" xfId="2113"/>
    <cellStyle name="Normal 3 13 6 2 2 3" xfId="2952"/>
    <cellStyle name="Normal 3 13 6 2 3" xfId="2534"/>
    <cellStyle name="Normal 3 13 6 2 4" xfId="2842"/>
    <cellStyle name="Normal 3 13 6 3" xfId="1397"/>
    <cellStyle name="Normal 3 13 6 3 2" xfId="2392"/>
    <cellStyle name="Normal 3 13 6 3 3" xfId="3046"/>
    <cellStyle name="Normal 3 13 6 4" xfId="2617"/>
    <cellStyle name="Normal 3 13 7" xfId="1194"/>
    <cellStyle name="Normal 3 13 7 2" xfId="1483"/>
    <cellStyle name="Normal 3 13 7 3" xfId="2659"/>
    <cellStyle name="Normal 3 13 8" xfId="2195"/>
    <cellStyle name="Normal 3 13 9" xfId="1461"/>
    <cellStyle name="Normal 3 14" xfId="81"/>
    <cellStyle name="Normal 3 14 2" xfId="212"/>
    <cellStyle name="Normal 3 14 2 2" xfId="308"/>
    <cellStyle name="Normal 3 14 2 2 2" xfId="675"/>
    <cellStyle name="Normal 3 14 2 2 2 2" xfId="676"/>
    <cellStyle name="Normal 3 14 2 2 2 2 2" xfId="1968"/>
    <cellStyle name="Normal 3 14 2 2 2 2 2 2" xfId="1969"/>
    <cellStyle name="Normal 3 14 2 2 2 2 2 3" xfId="2851"/>
    <cellStyle name="Normal 3 14 2 2 2 2 3" xfId="2401"/>
    <cellStyle name="Normal 3 14 2 2 2 2 4" xfId="2850"/>
    <cellStyle name="Normal 3 14 2 2 2 3" xfId="1204"/>
    <cellStyle name="Normal 3 14 2 2 2 3 2" xfId="2400"/>
    <cellStyle name="Normal 3 14 2 2 2 3 3" xfId="3052"/>
    <cellStyle name="Normal 3 14 2 2 2 4" xfId="391"/>
    <cellStyle name="Normal 3 14 2 2 3" xfId="986"/>
    <cellStyle name="Normal 3 14 2 2 4" xfId="1203"/>
    <cellStyle name="Normal 3 14 2 2 4 2" xfId="1692"/>
    <cellStyle name="Normal 3 14 2 2 4 3" xfId="2730"/>
    <cellStyle name="Normal 3 14 2 2 5" xfId="2133"/>
    <cellStyle name="Normal 3 14 2 2 6" xfId="1047"/>
    <cellStyle name="Normal 3 14 2 3" xfId="386"/>
    <cellStyle name="Normal 3 14 2 3 2" xfId="1044"/>
    <cellStyle name="Normal 3 14 2 3 3" xfId="1759"/>
    <cellStyle name="Normal 3 14 2 3 4" xfId="2265"/>
    <cellStyle name="Normal 3 14 2 4" xfId="674"/>
    <cellStyle name="Normal 3 14 2 4 2" xfId="964"/>
    <cellStyle name="Normal 3 14 2 4 2 2" xfId="1967"/>
    <cellStyle name="Normal 3 14 2 4 2 2 2" xfId="2169"/>
    <cellStyle name="Normal 3 14 2 4 2 2 3" xfId="2978"/>
    <cellStyle name="Normal 3 14 2 4 2 3" xfId="2560"/>
    <cellStyle name="Normal 3 14 2 4 2 4" xfId="2849"/>
    <cellStyle name="Normal 3 14 2 4 3" xfId="1493"/>
    <cellStyle name="Normal 3 14 2 4 3 2" xfId="2399"/>
    <cellStyle name="Normal 3 14 2 4 3 3" xfId="3051"/>
    <cellStyle name="Normal 3 14 2 4 4" xfId="2666"/>
    <cellStyle name="Normal 3 14 2 5" xfId="1202"/>
    <cellStyle name="Normal 3 14 2 5 2" xfId="1628"/>
    <cellStyle name="Normal 3 14 2 5 3" xfId="2714"/>
    <cellStyle name="Normal 3 14 2 6" xfId="2101"/>
    <cellStyle name="Normal 3 14 2 7" xfId="1048"/>
    <cellStyle name="Normal 3 14 3" xfId="323"/>
    <cellStyle name="Normal 3 14 3 2" xfId="997"/>
    <cellStyle name="Normal 3 14 3 3" xfId="1704"/>
    <cellStyle name="Normal 3 14 3 4" xfId="2218"/>
    <cellStyle name="Normal 3 14 4" xfId="370"/>
    <cellStyle name="Normal 3 14 4 2" xfId="677"/>
    <cellStyle name="Normal 3 14 4 2 2" xfId="678"/>
    <cellStyle name="Normal 3 14 4 2 2 2" xfId="1970"/>
    <cellStyle name="Normal 3 14 4 2 2 2 2" xfId="1971"/>
    <cellStyle name="Normal 3 14 4 2 2 2 3" xfId="2853"/>
    <cellStyle name="Normal 3 14 4 2 2 3" xfId="2403"/>
    <cellStyle name="Normal 3 14 4 2 2 4" xfId="2852"/>
    <cellStyle name="Normal 3 14 4 2 3" xfId="1206"/>
    <cellStyle name="Normal 3 14 4 2 3 2" xfId="2402"/>
    <cellStyle name="Normal 3 14 4 2 3 3" xfId="3053"/>
    <cellStyle name="Normal 3 14 4 2 4" xfId="395"/>
    <cellStyle name="Normal 3 14 4 3" xfId="1034"/>
    <cellStyle name="Normal 3 14 4 4" xfId="1205"/>
    <cellStyle name="Normal 3 14 4 4 2" xfId="1745"/>
    <cellStyle name="Normal 3 14 4 4 3" xfId="2750"/>
    <cellStyle name="Normal 3 14 4 5" xfId="2255"/>
    <cellStyle name="Normal 3 14 4 6" xfId="393"/>
    <cellStyle name="Normal 3 14 5" xfId="673"/>
    <cellStyle name="Normal 3 14 5 2" xfId="894"/>
    <cellStyle name="Normal 3 14 5 2 2" xfId="1966"/>
    <cellStyle name="Normal 3 14 5 2 2 2" xfId="2116"/>
    <cellStyle name="Normal 3 14 5 2 2 3" xfId="2955"/>
    <cellStyle name="Normal 3 14 5 2 3" xfId="2537"/>
    <cellStyle name="Normal 3 14 5 2 4" xfId="2848"/>
    <cellStyle name="Normal 3 14 5 3" xfId="1400"/>
    <cellStyle name="Normal 3 14 5 3 2" xfId="2398"/>
    <cellStyle name="Normal 3 14 5 3 3" xfId="3050"/>
    <cellStyle name="Normal 3 14 5 4" xfId="2620"/>
    <cellStyle name="Normal 3 14 6" xfId="1201"/>
    <cellStyle name="Normal 3 14 6 2" xfId="1502"/>
    <cellStyle name="Normal 3 14 6 3" xfId="2673"/>
    <cellStyle name="Normal 3 14 7" xfId="1668"/>
    <cellStyle name="Normal 3 14 8" xfId="1050"/>
    <cellStyle name="Normal 3 15" xfId="84"/>
    <cellStyle name="Normal 3 15 2" xfId="219"/>
    <cellStyle name="Normal 3 15 2 2" xfId="311"/>
    <cellStyle name="Normal 3 15 2 2 2" xfId="681"/>
    <cellStyle name="Normal 3 15 2 2 2 2" xfId="682"/>
    <cellStyle name="Normal 3 15 2 2 2 2 2" xfId="1974"/>
    <cellStyle name="Normal 3 15 2 2 2 2 2 2" xfId="1975"/>
    <cellStyle name="Normal 3 15 2 2 2 2 2 3" xfId="2857"/>
    <cellStyle name="Normal 3 15 2 2 2 2 3" xfId="2407"/>
    <cellStyle name="Normal 3 15 2 2 2 2 4" xfId="2856"/>
    <cellStyle name="Normal 3 15 2 2 2 3" xfId="1210"/>
    <cellStyle name="Normal 3 15 2 2 2 3 2" xfId="2406"/>
    <cellStyle name="Normal 3 15 2 2 2 3 3" xfId="3056"/>
    <cellStyle name="Normal 3 15 2 2 2 4" xfId="401"/>
    <cellStyle name="Normal 3 15 2 2 3" xfId="989"/>
    <cellStyle name="Normal 3 15 2 2 4" xfId="1209"/>
    <cellStyle name="Normal 3 15 2 2 4 2" xfId="1695"/>
    <cellStyle name="Normal 3 15 2 2 4 3" xfId="2733"/>
    <cellStyle name="Normal 3 15 2 2 5" xfId="2131"/>
    <cellStyle name="Normal 3 15 2 2 6" xfId="399"/>
    <cellStyle name="Normal 3 15 2 3" xfId="389"/>
    <cellStyle name="Normal 3 15 2 3 2" xfId="1046"/>
    <cellStyle name="Normal 3 15 2 3 3" xfId="1762"/>
    <cellStyle name="Normal 3 15 2 3 4" xfId="2267"/>
    <cellStyle name="Normal 3 15 2 4" xfId="680"/>
    <cellStyle name="Normal 3 15 2 4 2" xfId="966"/>
    <cellStyle name="Normal 3 15 2 4 2 2" xfId="1973"/>
    <cellStyle name="Normal 3 15 2 4 2 2 2" xfId="2171"/>
    <cellStyle name="Normal 3 15 2 4 2 2 3" xfId="2980"/>
    <cellStyle name="Normal 3 15 2 4 2 3" xfId="2562"/>
    <cellStyle name="Normal 3 15 2 4 2 4" xfId="2855"/>
    <cellStyle name="Normal 3 15 2 4 3" xfId="1498"/>
    <cellStyle name="Normal 3 15 2 4 3 2" xfId="2405"/>
    <cellStyle name="Normal 3 15 2 4 3 3" xfId="3055"/>
    <cellStyle name="Normal 3 15 2 4 4" xfId="2670"/>
    <cellStyle name="Normal 3 15 2 5" xfId="1208"/>
    <cellStyle name="Normal 3 15 2 5 2" xfId="1632"/>
    <cellStyle name="Normal 3 15 2 5 3" xfId="2716"/>
    <cellStyle name="Normal 3 15 2 6" xfId="2157"/>
    <cellStyle name="Normal 3 15 2 7" xfId="398"/>
    <cellStyle name="Normal 3 15 3" xfId="326"/>
    <cellStyle name="Normal 3 15 3 2" xfId="999"/>
    <cellStyle name="Normal 3 15 3 3" xfId="1706"/>
    <cellStyle name="Normal 3 15 3 4" xfId="2220"/>
    <cellStyle name="Normal 3 15 4" xfId="372"/>
    <cellStyle name="Normal 3 15 4 2" xfId="685"/>
    <cellStyle name="Normal 3 15 4 2 2" xfId="686"/>
    <cellStyle name="Normal 3 15 4 2 2 2" xfId="1976"/>
    <cellStyle name="Normal 3 15 4 2 2 2 2" xfId="1977"/>
    <cellStyle name="Normal 3 15 4 2 2 2 3" xfId="2859"/>
    <cellStyle name="Normal 3 15 4 2 2 3" xfId="2409"/>
    <cellStyle name="Normal 3 15 4 2 2 4" xfId="2858"/>
    <cellStyle name="Normal 3 15 4 2 3" xfId="1212"/>
    <cellStyle name="Normal 3 15 4 2 3 2" xfId="2408"/>
    <cellStyle name="Normal 3 15 4 2 3 3" xfId="3057"/>
    <cellStyle name="Normal 3 15 4 2 4" xfId="1552"/>
    <cellStyle name="Normal 3 15 4 3" xfId="1036"/>
    <cellStyle name="Normal 3 15 4 4" xfId="1211"/>
    <cellStyle name="Normal 3 15 4 4 2" xfId="1747"/>
    <cellStyle name="Normal 3 15 4 4 3" xfId="2752"/>
    <cellStyle name="Normal 3 15 4 5" xfId="2257"/>
    <cellStyle name="Normal 3 15 4 6" xfId="403"/>
    <cellStyle name="Normal 3 15 5" xfId="679"/>
    <cellStyle name="Normal 3 15 5 2" xfId="897"/>
    <cellStyle name="Normal 3 15 5 2 2" xfId="1972"/>
    <cellStyle name="Normal 3 15 5 2 2 2" xfId="2119"/>
    <cellStyle name="Normal 3 15 5 2 2 3" xfId="2958"/>
    <cellStyle name="Normal 3 15 5 2 3" xfId="2540"/>
    <cellStyle name="Normal 3 15 5 2 4" xfId="2854"/>
    <cellStyle name="Normal 3 15 5 3" xfId="1403"/>
    <cellStyle name="Normal 3 15 5 3 2" xfId="2404"/>
    <cellStyle name="Normal 3 15 5 3 3" xfId="3054"/>
    <cellStyle name="Normal 3 15 5 4" xfId="2623"/>
    <cellStyle name="Normal 3 15 6" xfId="1207"/>
    <cellStyle name="Normal 3 15 6 2" xfId="1496"/>
    <cellStyle name="Normal 3 15 6 3" xfId="2668"/>
    <cellStyle name="Normal 3 15 7" xfId="1661"/>
    <cellStyle name="Normal 3 15 8" xfId="396"/>
    <cellStyle name="Normal 3 16" xfId="87"/>
    <cellStyle name="Normal 3 16 2" xfId="225"/>
    <cellStyle name="Normal 3 16 2 2" xfId="688"/>
    <cellStyle name="Normal 3 16 2 2 2" xfId="689"/>
    <cellStyle name="Normal 3 16 2 2 2 2" xfId="1979"/>
    <cellStyle name="Normal 3 16 2 2 2 2 2" xfId="1980"/>
    <cellStyle name="Normal 3 16 2 2 2 2 3" xfId="2862"/>
    <cellStyle name="Normal 3 16 2 2 2 3" xfId="2412"/>
    <cellStyle name="Normal 3 16 2 2 2 4" xfId="2861"/>
    <cellStyle name="Normal 3 16 2 2 3" xfId="1215"/>
    <cellStyle name="Normal 3 16 2 2 3 2" xfId="2411"/>
    <cellStyle name="Normal 3 16 2 2 3 3" xfId="3059"/>
    <cellStyle name="Normal 3 16 2 2 4" xfId="1561"/>
    <cellStyle name="Normal 3 16 2 3" xfId="968"/>
    <cellStyle name="Normal 3 16 2 4" xfId="1214"/>
    <cellStyle name="Normal 3 16 2 4 2" xfId="1636"/>
    <cellStyle name="Normal 3 16 2 4 3" xfId="2718"/>
    <cellStyle name="Normal 3 16 2 5" xfId="1597"/>
    <cellStyle name="Normal 3 16 2 6" xfId="409"/>
    <cellStyle name="Normal 3 16 3" xfId="374"/>
    <cellStyle name="Normal 3 16 3 2" xfId="690"/>
    <cellStyle name="Normal 3 16 3 3" xfId="1216"/>
    <cellStyle name="Normal 3 16 3 4" xfId="411"/>
    <cellStyle name="Normal 3 16 4" xfId="687"/>
    <cellStyle name="Normal 3 16 4 2" xfId="900"/>
    <cellStyle name="Normal 3 16 4 2 2" xfId="1978"/>
    <cellStyle name="Normal 3 16 4 2 2 2" xfId="2122"/>
    <cellStyle name="Normal 3 16 4 2 2 3" xfId="2961"/>
    <cellStyle name="Normal 3 16 4 2 3" xfId="2543"/>
    <cellStyle name="Normal 3 16 4 2 4" xfId="2860"/>
    <cellStyle name="Normal 3 16 4 3" xfId="1406"/>
    <cellStyle name="Normal 3 16 4 3 2" xfId="2410"/>
    <cellStyle name="Normal 3 16 4 3 3" xfId="3058"/>
    <cellStyle name="Normal 3 16 4 4" xfId="2626"/>
    <cellStyle name="Normal 3 16 5" xfId="1213"/>
    <cellStyle name="Normal 3 16 5 2" xfId="1445"/>
    <cellStyle name="Normal 3 16 5 3" xfId="2641"/>
    <cellStyle name="Normal 3 16 6" xfId="1651"/>
    <cellStyle name="Normal 3 16 7" xfId="408"/>
    <cellStyle name="Normal 3 17" xfId="232"/>
    <cellStyle name="Normal 3 17 2" xfId="691"/>
    <cellStyle name="Normal 3 17 3" xfId="1217"/>
    <cellStyle name="Normal 3 17 4" xfId="1455"/>
    <cellStyle name="Normal 3 18" xfId="238"/>
    <cellStyle name="Normal 3 18 2" xfId="692"/>
    <cellStyle name="Normal 3 18 3" xfId="1218"/>
    <cellStyle name="Normal 3 18 4" xfId="417"/>
    <cellStyle name="Normal 3 19" xfId="245"/>
    <cellStyle name="Normal 3 19 2" xfId="693"/>
    <cellStyle name="Normal 3 19 3" xfId="1219"/>
    <cellStyle name="Normal 3 19 4" xfId="418"/>
    <cellStyle name="Normal 3 2" xfId="5"/>
    <cellStyle name="Normal 3 2 10" xfId="243"/>
    <cellStyle name="Normal 3 2 10 2" xfId="696"/>
    <cellStyle name="Normal 3 2 10 2 2" xfId="1982"/>
    <cellStyle name="Normal 3 2 10 2 3" xfId="2414"/>
    <cellStyle name="Normal 3 2 11" xfId="248"/>
    <cellStyle name="Normal 3 2 11 2" xfId="698"/>
    <cellStyle name="Normal 3 2 11 2 2" xfId="1983"/>
    <cellStyle name="Normal 3 2 11 2 3" xfId="2415"/>
    <cellStyle name="Normal 3 2 12" xfId="253"/>
    <cellStyle name="Normal 3 2 12 2" xfId="700"/>
    <cellStyle name="Normal 3 2 12 2 2" xfId="1984"/>
    <cellStyle name="Normal 3 2 12 2 3" xfId="2416"/>
    <cellStyle name="Normal 3 2 13" xfId="258"/>
    <cellStyle name="Normal 3 2 13 2" xfId="702"/>
    <cellStyle name="Normal 3 2 13 2 2" xfId="1985"/>
    <cellStyle name="Normal 3 2 13 2 3" xfId="2417"/>
    <cellStyle name="Normal 3 2 14" xfId="263"/>
    <cellStyle name="Normal 3 2 14 2" xfId="704"/>
    <cellStyle name="Normal 3 2 14 2 2" xfId="1986"/>
    <cellStyle name="Normal 3 2 14 2 3" xfId="2418"/>
    <cellStyle name="Normal 3 2 15" xfId="267"/>
    <cellStyle name="Normal 3 2 15 2" xfId="706"/>
    <cellStyle name="Normal 3 2 15 2 2" xfId="1987"/>
    <cellStyle name="Normal 3 2 15 2 3" xfId="2419"/>
    <cellStyle name="Normal 3 2 16" xfId="272"/>
    <cellStyle name="Normal 3 2 16 2" xfId="708"/>
    <cellStyle name="Normal 3 2 16 2 2" xfId="1988"/>
    <cellStyle name="Normal 3 2 16 2 3" xfId="2420"/>
    <cellStyle name="Normal 3 2 17" xfId="276"/>
    <cellStyle name="Normal 3 2 17 2" xfId="710"/>
    <cellStyle name="Normal 3 2 17 2 2" xfId="1989"/>
    <cellStyle name="Normal 3 2 17 2 3" xfId="2421"/>
    <cellStyle name="Normal 3 2 18" xfId="280"/>
    <cellStyle name="Normal 3 2 18 2" xfId="712"/>
    <cellStyle name="Normal 3 2 18 2 2" xfId="1990"/>
    <cellStyle name="Normal 3 2 18 2 3" xfId="2422"/>
    <cellStyle name="Normal 3 2 19" xfId="242"/>
    <cellStyle name="Normal 3 2 19 2" xfId="714"/>
    <cellStyle name="Normal 3 2 19 2 2" xfId="1991"/>
    <cellStyle name="Normal 3 2 19 2 3" xfId="2423"/>
    <cellStyle name="Normal 3 2 2" xfId="119"/>
    <cellStyle name="Normal 3 2 2 2" xfId="122"/>
    <cellStyle name="Normal 3 2 2 2 2" xfId="716"/>
    <cellStyle name="Normal 3 2 2 2 2 2" xfId="717"/>
    <cellStyle name="Normal 3 2 2 2 2 2 2" xfId="1993"/>
    <cellStyle name="Normal 3 2 2 2 2 2 2 2" xfId="1994"/>
    <cellStyle name="Normal 3 2 2 2 2 2 2 3" xfId="2866"/>
    <cellStyle name="Normal 3 2 2 2 2 2 3" xfId="2426"/>
    <cellStyle name="Normal 3 2 2 2 2 2 4" xfId="2865"/>
    <cellStyle name="Normal 3 2 2 2 2 3" xfId="1228"/>
    <cellStyle name="Normal 3 2 2 2 2 3 2" xfId="2425"/>
    <cellStyle name="Normal 3 2 2 2 2 3 3" xfId="3062"/>
    <cellStyle name="Normal 3 2 2 2 2 4" xfId="496"/>
    <cellStyle name="Normal 3 2 2 2 3" xfId="935"/>
    <cellStyle name="Normal 3 2 2 2 4" xfId="1227"/>
    <cellStyle name="Normal 3 2 2 2 4 2" xfId="1591"/>
    <cellStyle name="Normal 3 2 2 2 4 3" xfId="2695"/>
    <cellStyle name="Normal 3 2 2 2 5" xfId="1738"/>
    <cellStyle name="Normal 3 2 2 2 6" xfId="494"/>
    <cellStyle name="Normal 3 2 2 3" xfId="339"/>
    <cellStyle name="Normal 3 2 2 3 2" xfId="1011"/>
    <cellStyle name="Normal 3 2 2 3 3" xfId="1718"/>
    <cellStyle name="Normal 3 2 2 3 4" xfId="2232"/>
    <cellStyle name="Normal 3 2 2 4" xfId="715"/>
    <cellStyle name="Normal 3 2 2 4 2" xfId="932"/>
    <cellStyle name="Normal 3 2 2 4 2 2" xfId="1992"/>
    <cellStyle name="Normal 3 2 2 4 2 2 2" xfId="2146"/>
    <cellStyle name="Normal 3 2 2 4 2 2 3" xfId="2964"/>
    <cellStyle name="Normal 3 2 2 4 2 3" xfId="2546"/>
    <cellStyle name="Normal 3 2 2 4 2 4" xfId="2864"/>
    <cellStyle name="Normal 3 2 2 4 3" xfId="1422"/>
    <cellStyle name="Normal 3 2 2 4 3 2" xfId="2424"/>
    <cellStyle name="Normal 3 2 2 4 3 3" xfId="3061"/>
    <cellStyle name="Normal 3 2 2 4 4" xfId="2629"/>
    <cellStyle name="Normal 3 2 2 5" xfId="1226"/>
    <cellStyle name="Normal 3 2 2 5 2" xfId="1588"/>
    <cellStyle name="Normal 3 2 2 5 3" xfId="2692"/>
    <cellStyle name="Normal 3 2 2 6" xfId="1739"/>
    <cellStyle name="Normal 3 2 2 7" xfId="492"/>
    <cellStyle name="Normal 3 2 20" xfId="296"/>
    <cellStyle name="Normal 3 2 20 2" xfId="720"/>
    <cellStyle name="Normal 3 2 20 2 2" xfId="1995"/>
    <cellStyle name="Normal 3 2 20 2 3" xfId="2427"/>
    <cellStyle name="Normal 3 2 21" xfId="336"/>
    <cellStyle name="Normal 3 2 21 2" xfId="721"/>
    <cellStyle name="Normal 3 2 21 2 2" xfId="722"/>
    <cellStyle name="Normal 3 2 21 2 2 2" xfId="1996"/>
    <cellStyle name="Normal 3 2 21 2 2 2 2" xfId="1997"/>
    <cellStyle name="Normal 3 2 21 2 2 2 3" xfId="2868"/>
    <cellStyle name="Normal 3 2 21 2 2 3" xfId="2429"/>
    <cellStyle name="Normal 3 2 21 2 2 4" xfId="2867"/>
    <cellStyle name="Normal 3 2 21 2 3" xfId="1230"/>
    <cellStyle name="Normal 3 2 21 2 3 2" xfId="2428"/>
    <cellStyle name="Normal 3 2 21 2 3 3" xfId="3063"/>
    <cellStyle name="Normal 3 2 21 2 4" xfId="505"/>
    <cellStyle name="Normal 3 2 21 3" xfId="1009"/>
    <cellStyle name="Normal 3 2 21 4" xfId="1229"/>
    <cellStyle name="Normal 3 2 21 4 2" xfId="1716"/>
    <cellStyle name="Normal 3 2 21 4 3" xfId="2736"/>
    <cellStyle name="Normal 3 2 21 5" xfId="2230"/>
    <cellStyle name="Normal 3 2 21 6" xfId="504"/>
    <cellStyle name="Normal 3 2 22" xfId="694"/>
    <cellStyle name="Normal 3 2 22 2" xfId="846"/>
    <cellStyle name="Normal 3 2 22 2 2" xfId="1981"/>
    <cellStyle name="Normal 3 2 22 2 2 2" xfId="2072"/>
    <cellStyle name="Normal 3 2 22 2 2 3" xfId="2915"/>
    <cellStyle name="Normal 3 2 22 2 3" xfId="2497"/>
    <cellStyle name="Normal 3 2 22 2 4" xfId="2863"/>
    <cellStyle name="Normal 3 2 22 3" xfId="1331"/>
    <cellStyle name="Normal 3 2 22 3 2" xfId="2413"/>
    <cellStyle name="Normal 3 2 22 3 3" xfId="3060"/>
    <cellStyle name="Normal 3 2 22 4" xfId="2572"/>
    <cellStyle name="Normal 3 2 23" xfId="1220"/>
    <cellStyle name="Normal 3 2 23 2" xfId="1374"/>
    <cellStyle name="Normal 3 2 23 3" xfId="2601"/>
    <cellStyle name="Normal 3 2 24" xfId="2163"/>
    <cellStyle name="Normal 3 2 25" xfId="431"/>
    <cellStyle name="Normal 3 2 3" xfId="155"/>
    <cellStyle name="Normal 3 2 3 2" xfId="724"/>
    <cellStyle name="Normal 3 2 3 2 2" xfId="1998"/>
    <cellStyle name="Normal 3 2 3 2 3" xfId="2430"/>
    <cellStyle name="Normal 3 2 4" xfId="203"/>
    <cellStyle name="Normal 3 2 4 2" xfId="726"/>
    <cellStyle name="Normal 3 2 4 2 2" xfId="1999"/>
    <cellStyle name="Normal 3 2 4 2 3" xfId="2431"/>
    <cellStyle name="Normal 3 2 5" xfId="210"/>
    <cellStyle name="Normal 3 2 5 2" xfId="728"/>
    <cellStyle name="Normal 3 2 5 2 2" xfId="2000"/>
    <cellStyle name="Normal 3 2 5 2 3" xfId="2432"/>
    <cellStyle name="Normal 3 2 6" xfId="217"/>
    <cellStyle name="Normal 3 2 6 2" xfId="730"/>
    <cellStyle name="Normal 3 2 6 2 2" xfId="2001"/>
    <cellStyle name="Normal 3 2 6 2 3" xfId="2433"/>
    <cellStyle name="Normal 3 2 7" xfId="223"/>
    <cellStyle name="Normal 3 2 7 2" xfId="732"/>
    <cellStyle name="Normal 3 2 7 2 2" xfId="2002"/>
    <cellStyle name="Normal 3 2 7 2 3" xfId="2434"/>
    <cellStyle name="Normal 3 2 8" xfId="230"/>
    <cellStyle name="Normal 3 2 8 2" xfId="734"/>
    <cellStyle name="Normal 3 2 8 2 2" xfId="2003"/>
    <cellStyle name="Normal 3 2 8 2 3" xfId="2435"/>
    <cellStyle name="Normal 3 2 9" xfId="236"/>
    <cellStyle name="Normal 3 2 9 2" xfId="736"/>
    <cellStyle name="Normal 3 2 9 2 2" xfId="2004"/>
    <cellStyle name="Normal 3 2 9 2 3" xfId="2436"/>
    <cellStyle name="Normal 3 20" xfId="250"/>
    <cellStyle name="Normal 3 20 2" xfId="737"/>
    <cellStyle name="Normal 3 20 3" xfId="1235"/>
    <cellStyle name="Normal 3 20 4" xfId="1813"/>
    <cellStyle name="Normal 3 21" xfId="255"/>
    <cellStyle name="Normal 3 21 2" xfId="738"/>
    <cellStyle name="Normal 3 21 3" xfId="1236"/>
    <cellStyle name="Normal 3 21 4" xfId="1812"/>
    <cellStyle name="Normal 3 22" xfId="260"/>
    <cellStyle name="Normal 3 22 2" xfId="739"/>
    <cellStyle name="Normal 3 22 3" xfId="1237"/>
    <cellStyle name="Normal 3 22 4" xfId="1811"/>
    <cellStyle name="Normal 3 23" xfId="265"/>
    <cellStyle name="Normal 3 23 2" xfId="740"/>
    <cellStyle name="Normal 3 23 3" xfId="1238"/>
    <cellStyle name="Normal 3 23 4" xfId="1810"/>
    <cellStyle name="Normal 3 24" xfId="269"/>
    <cellStyle name="Normal 3 24 2" xfId="741"/>
    <cellStyle name="Normal 3 24 3" xfId="1239"/>
    <cellStyle name="Normal 3 24 4" xfId="1553"/>
    <cellStyle name="Normal 3 25" xfId="274"/>
    <cellStyle name="Normal 3 25 2" xfId="742"/>
    <cellStyle name="Normal 3 25 3" xfId="1240"/>
    <cellStyle name="Normal 3 25 4" xfId="1807"/>
    <cellStyle name="Normal 3 26" xfId="278"/>
    <cellStyle name="Normal 3 26 2" xfId="743"/>
    <cellStyle name="Normal 3 26 3" xfId="1241"/>
    <cellStyle name="Normal 3 26 4" xfId="1806"/>
    <cellStyle name="Normal 3 27" xfId="285"/>
    <cellStyle name="Normal 3 27 2" xfId="744"/>
    <cellStyle name="Normal 3 27 3" xfId="1242"/>
    <cellStyle name="Normal 3 27 4" xfId="1424"/>
    <cellStyle name="Normal 3 28" xfId="282"/>
    <cellStyle name="Normal 3 28 2" xfId="745"/>
    <cellStyle name="Normal 3 28 3" xfId="1243"/>
    <cellStyle name="Normal 3 28 4" xfId="1802"/>
    <cellStyle name="Normal 3 29" xfId="177"/>
    <cellStyle name="Normal 3 29 2" xfId="746"/>
    <cellStyle name="Normal 3 29 2 2" xfId="747"/>
    <cellStyle name="Normal 3 29 2 2 2" xfId="2005"/>
    <cellStyle name="Normal 3 29 2 2 2 2" xfId="2006"/>
    <cellStyle name="Normal 3 29 2 2 2 3" xfId="2870"/>
    <cellStyle name="Normal 3 29 2 2 3" xfId="2438"/>
    <cellStyle name="Normal 3 29 2 2 4" xfId="2869"/>
    <cellStyle name="Normal 3 29 2 3" xfId="1245"/>
    <cellStyle name="Normal 3 29 2 3 2" xfId="2437"/>
    <cellStyle name="Normal 3 29 2 3 3" xfId="3064"/>
    <cellStyle name="Normal 3 29 2 4" xfId="1800"/>
    <cellStyle name="Normal 3 29 3" xfId="958"/>
    <cellStyle name="Normal 3 29 4" xfId="1244"/>
    <cellStyle name="Normal 3 29 4 2" xfId="1619"/>
    <cellStyle name="Normal 3 29 4 3" xfId="2709"/>
    <cellStyle name="Normal 3 29 5" xfId="1654"/>
    <cellStyle name="Normal 3 29 6" xfId="1801"/>
    <cellStyle name="Normal 3 3" xfId="48"/>
    <cellStyle name="Normal 3 3 2" xfId="159"/>
    <cellStyle name="Normal 3 3 2 2" xfId="947"/>
    <cellStyle name="Normal 3 3 2 3" xfId="1606"/>
    <cellStyle name="Normal 3 3 2 4" xfId="1645"/>
    <cellStyle name="Normal 3 3 3" xfId="351"/>
    <cellStyle name="Normal 3 3 3 2" xfId="1022"/>
    <cellStyle name="Normal 3 3 3 3" xfId="1729"/>
    <cellStyle name="Normal 3 3 3 4" xfId="2243"/>
    <cellStyle name="Normal 3 3 4" xfId="748"/>
    <cellStyle name="Normal 3 3 4 2" xfId="868"/>
    <cellStyle name="Normal 3 3 4 2 2" xfId="2007"/>
    <cellStyle name="Normal 3 3 4 2 2 2" xfId="2094"/>
    <cellStyle name="Normal 3 3 4 2 2 3" xfId="2937"/>
    <cellStyle name="Normal 3 3 4 2 3" xfId="2519"/>
    <cellStyle name="Normal 3 3 4 2 4" xfId="2871"/>
    <cellStyle name="Normal 3 3 4 3" xfId="1372"/>
    <cellStyle name="Normal 3 3 4 3 2" xfId="2439"/>
    <cellStyle name="Normal 3 3 4 3 3" xfId="3065"/>
    <cellStyle name="Normal 3 3 4 4" xfId="2599"/>
    <cellStyle name="Normal 3 3 5" xfId="1246"/>
    <cellStyle name="Normal 3 3 5 2" xfId="1472"/>
    <cellStyle name="Normal 3 3 5 3" xfId="2654"/>
    <cellStyle name="Normal 3 3 6" xfId="2103"/>
    <cellStyle name="Normal 3 3 7" xfId="1799"/>
    <cellStyle name="Normal 3 30" xfId="649"/>
    <cellStyle name="Normal 3 30 2" xfId="843"/>
    <cellStyle name="Normal 3 30 2 2" xfId="1947"/>
    <cellStyle name="Normal 3 30 2 2 2" xfId="2069"/>
    <cellStyle name="Normal 3 30 2 2 3" xfId="2912"/>
    <cellStyle name="Normal 3 30 2 3" xfId="2494"/>
    <cellStyle name="Normal 3 30 2 4" xfId="2829"/>
    <cellStyle name="Normal 3 30 3" xfId="1328"/>
    <cellStyle name="Normal 3 30 3 2" xfId="2379"/>
    <cellStyle name="Normal 3 30 3 3" xfId="3037"/>
    <cellStyle name="Normal 3 30 4" xfId="2569"/>
    <cellStyle name="Normal 3 31" xfId="1177"/>
    <cellStyle name="Normal 3 31 2" xfId="1376"/>
    <cellStyle name="Normal 3 31 3" xfId="2603"/>
    <cellStyle name="Normal 3 32" xfId="2132"/>
    <cellStyle name="Normal 3 33" xfId="1527"/>
    <cellStyle name="Normal 3 4" xfId="51"/>
    <cellStyle name="Normal 3 4 2" xfId="162"/>
    <cellStyle name="Normal 3 4 2 2" xfId="949"/>
    <cellStyle name="Normal 3 4 2 3" xfId="1608"/>
    <cellStyle name="Normal 3 4 2 4" xfId="2143"/>
    <cellStyle name="Normal 3 4 3" xfId="354"/>
    <cellStyle name="Normal 3 4 3 2" xfId="1024"/>
    <cellStyle name="Normal 3 4 3 3" xfId="1731"/>
    <cellStyle name="Normal 3 4 3 4" xfId="2245"/>
    <cellStyle name="Normal 3 4 4" xfId="751"/>
    <cellStyle name="Normal 3 4 4 2" xfId="870"/>
    <cellStyle name="Normal 3 4 4 2 2" xfId="2008"/>
    <cellStyle name="Normal 3 4 4 2 2 2" xfId="2096"/>
    <cellStyle name="Normal 3 4 4 2 2 3" xfId="2939"/>
    <cellStyle name="Normal 3 4 4 2 3" xfId="2521"/>
    <cellStyle name="Normal 3 4 4 2 4" xfId="2872"/>
    <cellStyle name="Normal 3 4 4 3" xfId="1375"/>
    <cellStyle name="Normal 3 4 4 3 2" xfId="2440"/>
    <cellStyle name="Normal 3 4 4 3 3" xfId="3066"/>
    <cellStyle name="Normal 3 4 4 4" xfId="2602"/>
    <cellStyle name="Normal 3 4 5" xfId="1249"/>
    <cellStyle name="Normal 3 4 5 2" xfId="1471"/>
    <cellStyle name="Normal 3 4 5 3" xfId="2653"/>
    <cellStyle name="Normal 3 4 6" xfId="2203"/>
    <cellStyle name="Normal 3 4 7" xfId="1798"/>
    <cellStyle name="Normal 3 5" xfId="54"/>
    <cellStyle name="Normal 3 5 2" xfId="165"/>
    <cellStyle name="Normal 3 5 2 2" xfId="951"/>
    <cellStyle name="Normal 3 5 2 3" xfId="1610"/>
    <cellStyle name="Normal 3 5 2 4" xfId="1516"/>
    <cellStyle name="Normal 3 5 3" xfId="357"/>
    <cellStyle name="Normal 3 5 3 2" xfId="1026"/>
    <cellStyle name="Normal 3 5 3 3" xfId="1733"/>
    <cellStyle name="Normal 3 5 3 4" xfId="2247"/>
    <cellStyle name="Normal 3 5 4" xfId="754"/>
    <cellStyle name="Normal 3 5 4 2" xfId="872"/>
    <cellStyle name="Normal 3 5 4 2 2" xfId="2009"/>
    <cellStyle name="Normal 3 5 4 2 2 2" xfId="2098"/>
    <cellStyle name="Normal 3 5 4 2 2 3" xfId="2941"/>
    <cellStyle name="Normal 3 5 4 2 3" xfId="2523"/>
    <cellStyle name="Normal 3 5 4 2 4" xfId="2873"/>
    <cellStyle name="Normal 3 5 4 3" xfId="1378"/>
    <cellStyle name="Normal 3 5 4 3 2" xfId="2441"/>
    <cellStyle name="Normal 3 5 4 3 3" xfId="3067"/>
    <cellStyle name="Normal 3 5 4 4" xfId="2605"/>
    <cellStyle name="Normal 3 5 5" xfId="1251"/>
    <cellStyle name="Normal 3 5 5 2" xfId="1465"/>
    <cellStyle name="Normal 3 5 5 3" xfId="2651"/>
    <cellStyle name="Normal 3 5 6" xfId="2159"/>
    <cellStyle name="Normal 3 5 7" xfId="1797"/>
    <cellStyle name="Normal 3 6" xfId="57"/>
    <cellStyle name="Normal 3 6 2" xfId="168"/>
    <cellStyle name="Normal 3 6 2 2" xfId="953"/>
    <cellStyle name="Normal 3 6 2 3" xfId="1612"/>
    <cellStyle name="Normal 3 6 2 4" xfId="1521"/>
    <cellStyle name="Normal 3 6 3" xfId="360"/>
    <cellStyle name="Normal 3 6 3 2" xfId="1028"/>
    <cellStyle name="Normal 3 6 3 3" xfId="1735"/>
    <cellStyle name="Normal 3 6 3 4" xfId="2249"/>
    <cellStyle name="Normal 3 6 4" xfId="757"/>
    <cellStyle name="Normal 3 6 4 2" xfId="874"/>
    <cellStyle name="Normal 3 6 4 2 2" xfId="2010"/>
    <cellStyle name="Normal 3 6 4 2 2 2" xfId="2100"/>
    <cellStyle name="Normal 3 6 4 2 2 3" xfId="2943"/>
    <cellStyle name="Normal 3 6 4 2 3" xfId="2525"/>
    <cellStyle name="Normal 3 6 4 2 4" xfId="2874"/>
    <cellStyle name="Normal 3 6 4 3" xfId="1381"/>
    <cellStyle name="Normal 3 6 4 3 2" xfId="2442"/>
    <cellStyle name="Normal 3 6 4 3 3" xfId="3068"/>
    <cellStyle name="Normal 3 6 4 4" xfId="2608"/>
    <cellStyle name="Normal 3 6 5" xfId="1253"/>
    <cellStyle name="Normal 3 6 5 2" xfId="1482"/>
    <cellStyle name="Normal 3 6 5 3" xfId="2658"/>
    <cellStyle name="Normal 3 6 6" xfId="2201"/>
    <cellStyle name="Normal 3 6 7" xfId="664"/>
    <cellStyle name="Normal 3 7" xfId="60"/>
    <cellStyle name="Normal 3 7 2" xfId="876"/>
    <cellStyle name="Normal 3 7 3" xfId="1444"/>
    <cellStyle name="Normal 3 7 4" xfId="1670"/>
    <cellStyle name="Normal 3 8" xfId="63"/>
    <cellStyle name="Normal 3 8 2" xfId="878"/>
    <cellStyle name="Normal 3 8 3" xfId="1368"/>
    <cellStyle name="Normal 3 8 4" xfId="1665"/>
    <cellStyle name="Normal 3 9" xfId="66"/>
    <cellStyle name="Normal 3 9 2" xfId="880"/>
    <cellStyle name="Normal 3 9 3" xfId="1438"/>
    <cellStyle name="Normal 3 9 4" xfId="1657"/>
    <cellStyle name="Normal 30" xfId="70"/>
    <cellStyle name="Normal 30 2" xfId="133"/>
    <cellStyle name="Normal 30 2 2" xfId="287"/>
    <cellStyle name="Normal 30 2 2 2" xfId="765"/>
    <cellStyle name="Normal 30 2 2 2 2" xfId="766"/>
    <cellStyle name="Normal 30 2 2 2 2 2" xfId="2013"/>
    <cellStyle name="Normal 30 2 2 2 2 2 2" xfId="2014"/>
    <cellStyle name="Normal 30 2 2 2 2 2 3" xfId="2878"/>
    <cellStyle name="Normal 30 2 2 2 2 3" xfId="2446"/>
    <cellStyle name="Normal 30 2 2 2 2 4" xfId="2877"/>
    <cellStyle name="Normal 30 2 2 2 3" xfId="1262"/>
    <cellStyle name="Normal 30 2 2 2 3 2" xfId="2445"/>
    <cellStyle name="Normal 30 2 2 2 3 3" xfId="3071"/>
    <cellStyle name="Normal 30 2 2 2 4" xfId="697"/>
    <cellStyle name="Normal 30 2 2 3" xfId="969"/>
    <cellStyle name="Normal 30 2 2 4" xfId="1261"/>
    <cellStyle name="Normal 30 2 2 4 2" xfId="1672"/>
    <cellStyle name="Normal 30 2 2 4 3" xfId="2719"/>
    <cellStyle name="Normal 30 2 2 5" xfId="1511"/>
    <cellStyle name="Normal 30 2 2 6" xfId="695"/>
    <cellStyle name="Normal 30 2 3" xfId="375"/>
    <cellStyle name="Normal 30 2 3 2" xfId="767"/>
    <cellStyle name="Normal 30 2 3 3" xfId="1263"/>
    <cellStyle name="Normal 30 2 3 4" xfId="699"/>
    <cellStyle name="Normal 30 2 4" xfId="764"/>
    <cellStyle name="Normal 30 2 4 2" xfId="940"/>
    <cellStyle name="Normal 30 2 4 2 2" xfId="2012"/>
    <cellStyle name="Normal 30 2 4 2 2 2" xfId="2152"/>
    <cellStyle name="Normal 30 2 4 2 2 3" xfId="2969"/>
    <cellStyle name="Normal 30 2 4 2 3" xfId="2551"/>
    <cellStyle name="Normal 30 2 4 2 4" xfId="2876"/>
    <cellStyle name="Normal 30 2 4 3" xfId="1434"/>
    <cellStyle name="Normal 30 2 4 3 2" xfId="2444"/>
    <cellStyle name="Normal 30 2 4 3 3" xfId="3070"/>
    <cellStyle name="Normal 30 2 4 4" xfId="2638"/>
    <cellStyle name="Normal 30 2 5" xfId="1260"/>
    <cellStyle name="Normal 30 2 5 2" xfId="1596"/>
    <cellStyle name="Normal 30 2 5 3" xfId="2700"/>
    <cellStyle name="Normal 30 2 6" xfId="1473"/>
    <cellStyle name="Normal 30 2 7" xfId="684"/>
    <cellStyle name="Normal 30 3" xfId="297"/>
    <cellStyle name="Normal 30 3 2" xfId="768"/>
    <cellStyle name="Normal 30 3 3" xfId="1264"/>
    <cellStyle name="Normal 30 3 4" xfId="701"/>
    <cellStyle name="Normal 30 4" xfId="312"/>
    <cellStyle name="Normal 30 4 2" xfId="769"/>
    <cellStyle name="Normal 30 4 3" xfId="1265"/>
    <cellStyle name="Normal 30 4 4" xfId="703"/>
    <cellStyle name="Normal 30 5" xfId="344"/>
    <cellStyle name="Normal 30 5 2" xfId="770"/>
    <cellStyle name="Normal 30 5 2 2" xfId="771"/>
    <cellStyle name="Normal 30 5 2 2 2" xfId="2018"/>
    <cellStyle name="Normal 30 5 2 2 2 2" xfId="2019"/>
    <cellStyle name="Normal 30 5 2 2 2 3" xfId="2880"/>
    <cellStyle name="Normal 30 5 2 2 3" xfId="2448"/>
    <cellStyle name="Normal 30 5 2 2 4" xfId="2879"/>
    <cellStyle name="Normal 30 5 2 3" xfId="1267"/>
    <cellStyle name="Normal 30 5 2 3 2" xfId="2447"/>
    <cellStyle name="Normal 30 5 2 3 3" xfId="3072"/>
    <cellStyle name="Normal 30 5 2 4" xfId="707"/>
    <cellStyle name="Normal 30 5 3" xfId="1016"/>
    <cellStyle name="Normal 30 5 4" xfId="1266"/>
    <cellStyle name="Normal 30 5 4 2" xfId="1723"/>
    <cellStyle name="Normal 30 5 4 3" xfId="2741"/>
    <cellStyle name="Normal 30 5 5" xfId="2237"/>
    <cellStyle name="Normal 30 5 6" xfId="705"/>
    <cellStyle name="Normal 30 6" xfId="763"/>
    <cellStyle name="Normal 30 6 2" xfId="883"/>
    <cellStyle name="Normal 30 6 2 2" xfId="2011"/>
    <cellStyle name="Normal 30 6 2 2 2" xfId="2105"/>
    <cellStyle name="Normal 30 6 2 2 3" xfId="2944"/>
    <cellStyle name="Normal 30 6 2 3" xfId="2526"/>
    <cellStyle name="Normal 30 6 2 4" xfId="2875"/>
    <cellStyle name="Normal 30 6 3" xfId="1389"/>
    <cellStyle name="Normal 30 6 3 2" xfId="2443"/>
    <cellStyle name="Normal 30 6 3 3" xfId="3069"/>
    <cellStyle name="Normal 30 6 4" xfId="2609"/>
    <cellStyle name="Normal 30 7" xfId="1259"/>
    <cellStyle name="Normal 30 7 2" xfId="1430"/>
    <cellStyle name="Normal 30 7 3" xfId="2635"/>
    <cellStyle name="Normal 30 8" xfId="1638"/>
    <cellStyle name="Normal 30 9" xfId="683"/>
    <cellStyle name="Normal 31" xfId="73"/>
    <cellStyle name="Normal 31 2" xfId="151"/>
    <cellStyle name="Normal 31 2 2" xfId="290"/>
    <cellStyle name="Normal 31 2 2 2" xfId="774"/>
    <cellStyle name="Normal 31 2 2 2 2" xfId="775"/>
    <cellStyle name="Normal 31 2 2 2 2 2" xfId="2022"/>
    <cellStyle name="Normal 31 2 2 2 2 2 2" xfId="2023"/>
    <cellStyle name="Normal 31 2 2 2 2 2 3" xfId="2884"/>
    <cellStyle name="Normal 31 2 2 2 2 3" xfId="2452"/>
    <cellStyle name="Normal 31 2 2 2 2 4" xfId="2883"/>
    <cellStyle name="Normal 31 2 2 2 3" xfId="1271"/>
    <cellStyle name="Normal 31 2 2 2 3 2" xfId="2451"/>
    <cellStyle name="Normal 31 2 2 2 3 3" xfId="3075"/>
    <cellStyle name="Normal 31 2 2 2 4" xfId="1784"/>
    <cellStyle name="Normal 31 2 2 3" xfId="972"/>
    <cellStyle name="Normal 31 2 2 4" xfId="1270"/>
    <cellStyle name="Normal 31 2 2 4 2" xfId="1675"/>
    <cellStyle name="Normal 31 2 2 4 3" xfId="2722"/>
    <cellStyle name="Normal 31 2 2 5" xfId="1517"/>
    <cellStyle name="Normal 31 2 2 6" xfId="713"/>
    <cellStyle name="Normal 31 2 3" xfId="378"/>
    <cellStyle name="Normal 31 2 3 2" xfId="776"/>
    <cellStyle name="Normal 31 2 3 3" xfId="1272"/>
    <cellStyle name="Normal 31 2 3 4" xfId="1783"/>
    <cellStyle name="Normal 31 2 4" xfId="773"/>
    <cellStyle name="Normal 31 2 4 2" xfId="942"/>
    <cellStyle name="Normal 31 2 4 2 2" xfId="2021"/>
    <cellStyle name="Normal 31 2 4 2 2 2" xfId="2154"/>
    <cellStyle name="Normal 31 2 4 2 2 3" xfId="2971"/>
    <cellStyle name="Normal 31 2 4 2 3" xfId="2553"/>
    <cellStyle name="Normal 31 2 4 2 4" xfId="2882"/>
    <cellStyle name="Normal 31 2 4 3" xfId="1449"/>
    <cellStyle name="Normal 31 2 4 3 2" xfId="2450"/>
    <cellStyle name="Normal 31 2 4 3 3" xfId="3074"/>
    <cellStyle name="Normal 31 2 4 4" xfId="2645"/>
    <cellStyle name="Normal 31 2 5" xfId="1269"/>
    <cellStyle name="Normal 31 2 5 2" xfId="1600"/>
    <cellStyle name="Normal 31 2 5 3" xfId="2702"/>
    <cellStyle name="Normal 31 2 6" xfId="1621"/>
    <cellStyle name="Normal 31 2 7" xfId="711"/>
    <cellStyle name="Normal 31 3" xfId="300"/>
    <cellStyle name="Normal 31 3 2" xfId="777"/>
    <cellStyle name="Normal 31 3 3" xfId="1273"/>
    <cellStyle name="Normal 31 3 4" xfId="1782"/>
    <cellStyle name="Normal 31 4" xfId="315"/>
    <cellStyle name="Normal 31 4 2" xfId="778"/>
    <cellStyle name="Normal 31 4 3" xfId="1274"/>
    <cellStyle name="Normal 31 4 4" xfId="1781"/>
    <cellStyle name="Normal 31 5" xfId="346"/>
    <cellStyle name="Normal 31 5 2" xfId="779"/>
    <cellStyle name="Normal 31 5 2 2" xfId="780"/>
    <cellStyle name="Normal 31 5 2 2 2" xfId="2027"/>
    <cellStyle name="Normal 31 5 2 2 2 2" xfId="2028"/>
    <cellStyle name="Normal 31 5 2 2 2 3" xfId="2886"/>
    <cellStyle name="Normal 31 5 2 2 3" xfId="2454"/>
    <cellStyle name="Normal 31 5 2 2 4" xfId="2885"/>
    <cellStyle name="Normal 31 5 2 3" xfId="1276"/>
    <cellStyle name="Normal 31 5 2 3 2" xfId="2453"/>
    <cellStyle name="Normal 31 5 2 3 3" xfId="3076"/>
    <cellStyle name="Normal 31 5 2 4" xfId="1779"/>
    <cellStyle name="Normal 31 5 3" xfId="1018"/>
    <cellStyle name="Normal 31 5 4" xfId="1275"/>
    <cellStyle name="Normal 31 5 4 2" xfId="1725"/>
    <cellStyle name="Normal 31 5 4 3" xfId="2743"/>
    <cellStyle name="Normal 31 5 5" xfId="2239"/>
    <cellStyle name="Normal 31 5 6" xfId="1780"/>
    <cellStyle name="Normal 31 6" xfId="772"/>
    <cellStyle name="Normal 31 6 2" xfId="886"/>
    <cellStyle name="Normal 31 6 2 2" xfId="2020"/>
    <cellStyle name="Normal 31 6 2 2 2" xfId="2108"/>
    <cellStyle name="Normal 31 6 2 2 3" xfId="2947"/>
    <cellStyle name="Normal 31 6 2 3" xfId="2529"/>
    <cellStyle name="Normal 31 6 2 4" xfId="2881"/>
    <cellStyle name="Normal 31 6 3" xfId="1392"/>
    <cellStyle name="Normal 31 6 3 2" xfId="2449"/>
    <cellStyle name="Normal 31 6 3 3" xfId="3073"/>
    <cellStyle name="Normal 31 6 4" xfId="2612"/>
    <cellStyle name="Normal 31 7" xfId="1268"/>
    <cellStyle name="Normal 31 7 2" xfId="1522"/>
    <cellStyle name="Normal 31 7 3" xfId="2684"/>
    <cellStyle name="Normal 31 8" xfId="1627"/>
    <cellStyle name="Normal 31 9" xfId="709"/>
    <cellStyle name="Normal 32" xfId="76"/>
    <cellStyle name="Normal 32 2" xfId="192"/>
    <cellStyle name="Normal 32 2 2" xfId="293"/>
    <cellStyle name="Normal 32 2 2 2" xfId="783"/>
    <cellStyle name="Normal 32 2 2 2 2" xfId="784"/>
    <cellStyle name="Normal 32 2 2 2 2 2" xfId="2031"/>
    <cellStyle name="Normal 32 2 2 2 2 2 2" xfId="2032"/>
    <cellStyle name="Normal 32 2 2 2 2 2 3" xfId="2890"/>
    <cellStyle name="Normal 32 2 2 2 2 3" xfId="2458"/>
    <cellStyle name="Normal 32 2 2 2 2 4" xfId="2889"/>
    <cellStyle name="Normal 32 2 2 2 3" xfId="1280"/>
    <cellStyle name="Normal 32 2 2 2 3 2" xfId="2457"/>
    <cellStyle name="Normal 32 2 2 2 3 3" xfId="3079"/>
    <cellStyle name="Normal 32 2 2 2 4" xfId="1775"/>
    <cellStyle name="Normal 32 2 2 3" xfId="975"/>
    <cellStyle name="Normal 32 2 2 4" xfId="1279"/>
    <cellStyle name="Normal 32 2 2 4 2" xfId="1678"/>
    <cellStyle name="Normal 32 2 2 4 3" xfId="2725"/>
    <cellStyle name="Normal 32 2 2 5" xfId="1506"/>
    <cellStyle name="Normal 32 2 2 6" xfId="1776"/>
    <cellStyle name="Normal 32 2 3" xfId="381"/>
    <cellStyle name="Normal 32 2 3 2" xfId="785"/>
    <cellStyle name="Normal 32 2 3 3" xfId="1281"/>
    <cellStyle name="Normal 32 2 3 4" xfId="1548"/>
    <cellStyle name="Normal 32 2 4" xfId="782"/>
    <cellStyle name="Normal 32 2 4 2" xfId="959"/>
    <cellStyle name="Normal 32 2 4 2 2" xfId="2030"/>
    <cellStyle name="Normal 32 2 4 2 2 2" xfId="2165"/>
    <cellStyle name="Normal 32 2 4 2 2 3" xfId="2974"/>
    <cellStyle name="Normal 32 2 4 2 3" xfId="2556"/>
    <cellStyle name="Normal 32 2 4 2 4" xfId="2888"/>
    <cellStyle name="Normal 32 2 4 3" xfId="1478"/>
    <cellStyle name="Normal 32 2 4 3 2" xfId="2456"/>
    <cellStyle name="Normal 32 2 4 3 3" xfId="3078"/>
    <cellStyle name="Normal 32 2 4 4" xfId="2656"/>
    <cellStyle name="Normal 32 2 5" xfId="1278"/>
    <cellStyle name="Normal 32 2 5 2" xfId="1620"/>
    <cellStyle name="Normal 32 2 5 3" xfId="2710"/>
    <cellStyle name="Normal 32 2 6" xfId="2212"/>
    <cellStyle name="Normal 32 2 7" xfId="1777"/>
    <cellStyle name="Normal 32 3" xfId="303"/>
    <cellStyle name="Normal 32 3 2" xfId="786"/>
    <cellStyle name="Normal 32 3 3" xfId="1282"/>
    <cellStyle name="Normal 32 3 4" xfId="753"/>
    <cellStyle name="Normal 32 4" xfId="318"/>
    <cellStyle name="Normal 32 4 2" xfId="787"/>
    <cellStyle name="Normal 32 4 3" xfId="1283"/>
    <cellStyle name="Normal 32 4 4" xfId="1418"/>
    <cellStyle name="Normal 32 5" xfId="365"/>
    <cellStyle name="Normal 32 5 2" xfId="788"/>
    <cellStyle name="Normal 32 5 2 2" xfId="789"/>
    <cellStyle name="Normal 32 5 2 2 2" xfId="2034"/>
    <cellStyle name="Normal 32 5 2 2 2 2" xfId="2035"/>
    <cellStyle name="Normal 32 5 2 2 2 3" xfId="2892"/>
    <cellStyle name="Normal 32 5 2 2 3" xfId="2460"/>
    <cellStyle name="Normal 32 5 2 2 4" xfId="2891"/>
    <cellStyle name="Normal 32 5 2 3" xfId="1285"/>
    <cellStyle name="Normal 32 5 2 3 2" xfId="2459"/>
    <cellStyle name="Normal 32 5 2 3 3" xfId="3080"/>
    <cellStyle name="Normal 32 5 2 4" xfId="1547"/>
    <cellStyle name="Normal 32 5 3" xfId="1029"/>
    <cellStyle name="Normal 32 5 4" xfId="1284"/>
    <cellStyle name="Normal 32 5 4 2" xfId="1740"/>
    <cellStyle name="Normal 32 5 4 3" xfId="2746"/>
    <cellStyle name="Normal 32 5 5" xfId="2250"/>
    <cellStyle name="Normal 32 5 6" xfId="755"/>
    <cellStyle name="Normal 32 6" xfId="781"/>
    <cellStyle name="Normal 32 6 2" xfId="889"/>
    <cellStyle name="Normal 32 6 2 2" xfId="2029"/>
    <cellStyle name="Normal 32 6 2 2 2" xfId="2111"/>
    <cellStyle name="Normal 32 6 2 2 3" xfId="2950"/>
    <cellStyle name="Normal 32 6 2 3" xfId="2532"/>
    <cellStyle name="Normal 32 6 2 4" xfId="2887"/>
    <cellStyle name="Normal 32 6 3" xfId="1395"/>
    <cellStyle name="Normal 32 6 3 2" xfId="2455"/>
    <cellStyle name="Normal 32 6 3 3" xfId="3077"/>
    <cellStyle name="Normal 32 6 4" xfId="2615"/>
    <cellStyle name="Normal 32 7" xfId="1277"/>
    <cellStyle name="Normal 32 7 2" xfId="1480"/>
    <cellStyle name="Normal 32 7 3" xfId="2657"/>
    <cellStyle name="Normal 32 8" xfId="2194"/>
    <cellStyle name="Normal 32 9" xfId="1778"/>
    <cellStyle name="Normal 33" xfId="79"/>
    <cellStyle name="Normal 33 2" xfId="148"/>
    <cellStyle name="Normal 33 2 2" xfId="306"/>
    <cellStyle name="Normal 33 2 2 2" xfId="792"/>
    <cellStyle name="Normal 33 2 2 2 2" xfId="793"/>
    <cellStyle name="Normal 33 2 2 2 2 2" xfId="2038"/>
    <cellStyle name="Normal 33 2 2 2 2 2 2" xfId="2039"/>
    <cellStyle name="Normal 33 2 2 2 2 2 3" xfId="2896"/>
    <cellStyle name="Normal 33 2 2 2 2 3" xfId="2464"/>
    <cellStyle name="Normal 33 2 2 2 2 4" xfId="2895"/>
    <cellStyle name="Normal 33 2 2 2 3" xfId="1289"/>
    <cellStyle name="Normal 33 2 2 2 3 2" xfId="2463"/>
    <cellStyle name="Normal 33 2 2 2 3 3" xfId="3083"/>
    <cellStyle name="Normal 33 2 2 2 4" xfId="1546"/>
    <cellStyle name="Normal 33 2 2 3" xfId="984"/>
    <cellStyle name="Normal 33 2 2 4" xfId="1288"/>
    <cellStyle name="Normal 33 2 2 4 2" xfId="1690"/>
    <cellStyle name="Normal 33 2 2 4 3" xfId="2728"/>
    <cellStyle name="Normal 33 2 2 5" xfId="2130"/>
    <cellStyle name="Normal 33 2 2 6" xfId="759"/>
    <cellStyle name="Normal 33 2 3" xfId="384"/>
    <cellStyle name="Normal 33 2 3 2" xfId="794"/>
    <cellStyle name="Normal 33 2 3 3" xfId="1290"/>
    <cellStyle name="Normal 33 2 3 4" xfId="761"/>
    <cellStyle name="Normal 33 2 4" xfId="791"/>
    <cellStyle name="Normal 33 2 4 2" xfId="941"/>
    <cellStyle name="Normal 33 2 4 2 2" xfId="2037"/>
    <cellStyle name="Normal 33 2 4 2 2 2" xfId="2153"/>
    <cellStyle name="Normal 33 2 4 2 2 3" xfId="2970"/>
    <cellStyle name="Normal 33 2 4 2 3" xfId="2552"/>
    <cellStyle name="Normal 33 2 4 2 4" xfId="2894"/>
    <cellStyle name="Normal 33 2 4 3" xfId="1447"/>
    <cellStyle name="Normal 33 2 4 3 2" xfId="2462"/>
    <cellStyle name="Normal 33 2 4 3 3" xfId="3082"/>
    <cellStyle name="Normal 33 2 4 4" xfId="2643"/>
    <cellStyle name="Normal 33 2 5" xfId="1287"/>
    <cellStyle name="Normal 33 2 5 2" xfId="1598"/>
    <cellStyle name="Normal 33 2 5 3" xfId="2701"/>
    <cellStyle name="Normal 33 2 6" xfId="1671"/>
    <cellStyle name="Normal 33 2 7" xfId="1416"/>
    <cellStyle name="Normal 33 3" xfId="321"/>
    <cellStyle name="Normal 33 3 2" xfId="795"/>
    <cellStyle name="Normal 33 3 3" xfId="1291"/>
    <cellStyle name="Normal 33 3 4" xfId="1415"/>
    <cellStyle name="Normal 33 4" xfId="345"/>
    <cellStyle name="Normal 33 4 2" xfId="796"/>
    <cellStyle name="Normal 33 4 2 2" xfId="797"/>
    <cellStyle name="Normal 33 4 2 2 2" xfId="2040"/>
    <cellStyle name="Normal 33 4 2 2 2 2" xfId="2041"/>
    <cellStyle name="Normal 33 4 2 2 2 3" xfId="2898"/>
    <cellStyle name="Normal 33 4 2 2 3" xfId="2466"/>
    <cellStyle name="Normal 33 4 2 2 4" xfId="2897"/>
    <cellStyle name="Normal 33 4 2 3" xfId="1293"/>
    <cellStyle name="Normal 33 4 2 3 2" xfId="2465"/>
    <cellStyle name="Normal 33 4 2 3 3" xfId="3084"/>
    <cellStyle name="Normal 33 4 2 4" xfId="1545"/>
    <cellStyle name="Normal 33 4 3" xfId="1017"/>
    <cellStyle name="Normal 33 4 4" xfId="1292"/>
    <cellStyle name="Normal 33 4 4 2" xfId="1724"/>
    <cellStyle name="Normal 33 4 4 3" xfId="2742"/>
    <cellStyle name="Normal 33 4 5" xfId="2238"/>
    <cellStyle name="Normal 33 4 6" xfId="762"/>
    <cellStyle name="Normal 33 5" xfId="790"/>
    <cellStyle name="Normal 33 5 2" xfId="892"/>
    <cellStyle name="Normal 33 5 2 2" xfId="2036"/>
    <cellStyle name="Normal 33 5 2 2 2" xfId="2114"/>
    <cellStyle name="Normal 33 5 2 2 3" xfId="2953"/>
    <cellStyle name="Normal 33 5 2 3" xfId="2535"/>
    <cellStyle name="Normal 33 5 2 4" xfId="2893"/>
    <cellStyle name="Normal 33 5 3" xfId="1398"/>
    <cellStyle name="Normal 33 5 3 2" xfId="2461"/>
    <cellStyle name="Normal 33 5 3 3" xfId="3081"/>
    <cellStyle name="Normal 33 5 4" xfId="2618"/>
    <cellStyle name="Normal 33 6" xfId="1286"/>
    <cellStyle name="Normal 33 6 2" xfId="1435"/>
    <cellStyle name="Normal 33 6 3" xfId="2639"/>
    <cellStyle name="Normal 33 7" xfId="2148"/>
    <cellStyle name="Normal 33 8" xfId="758"/>
    <cellStyle name="Normal 34" xfId="82"/>
    <cellStyle name="Normal 34 2" xfId="154"/>
    <cellStyle name="Normal 34 2 2" xfId="309"/>
    <cellStyle name="Normal 34 2 2 2" xfId="800"/>
    <cellStyle name="Normal 34 2 2 2 2" xfId="801"/>
    <cellStyle name="Normal 34 2 2 2 2 2" xfId="2044"/>
    <cellStyle name="Normal 34 2 2 2 2 2 2" xfId="2045"/>
    <cellStyle name="Normal 34 2 2 2 2 2 3" xfId="2902"/>
    <cellStyle name="Normal 34 2 2 2 2 3" xfId="2470"/>
    <cellStyle name="Normal 34 2 2 2 2 4" xfId="2901"/>
    <cellStyle name="Normal 34 2 2 2 3" xfId="1297"/>
    <cellStyle name="Normal 34 2 2 2 3 2" xfId="2469"/>
    <cellStyle name="Normal 34 2 2 2 3 3" xfId="3087"/>
    <cellStyle name="Normal 34 2 2 2 4" xfId="1544"/>
    <cellStyle name="Normal 34 2 2 3" xfId="987"/>
    <cellStyle name="Normal 34 2 2 4" xfId="1296"/>
    <cellStyle name="Normal 34 2 2 4 2" xfId="1693"/>
    <cellStyle name="Normal 34 2 2 4 3" xfId="2731"/>
    <cellStyle name="Normal 34 2 2 5" xfId="2134"/>
    <cellStyle name="Normal 34 2 2 6" xfId="809"/>
    <cellStyle name="Normal 34 2 3" xfId="387"/>
    <cellStyle name="Normal 34 2 3 2" xfId="802"/>
    <cellStyle name="Normal 34 2 3 3" xfId="1298"/>
    <cellStyle name="Normal 34 2 3 4" xfId="813"/>
    <cellStyle name="Normal 34 2 4" xfId="799"/>
    <cellStyle name="Normal 34 2 4 2" xfId="943"/>
    <cellStyle name="Normal 34 2 4 2 2" xfId="2043"/>
    <cellStyle name="Normal 34 2 4 2 2 2" xfId="2155"/>
    <cellStyle name="Normal 34 2 4 2 2 3" xfId="2972"/>
    <cellStyle name="Normal 34 2 4 2 3" xfId="2554"/>
    <cellStyle name="Normal 34 2 4 2 4" xfId="2900"/>
    <cellStyle name="Normal 34 2 4 3" xfId="1452"/>
    <cellStyle name="Normal 34 2 4 3 2" xfId="2468"/>
    <cellStyle name="Normal 34 2 4 3 3" xfId="3086"/>
    <cellStyle name="Normal 34 2 4 4" xfId="2647"/>
    <cellStyle name="Normal 34 2 5" xfId="1295"/>
    <cellStyle name="Normal 34 2 5 2" xfId="1601"/>
    <cellStyle name="Normal 34 2 5 3" xfId="2703"/>
    <cellStyle name="Normal 34 2 6" xfId="1662"/>
    <cellStyle name="Normal 34 2 7" xfId="1414"/>
    <cellStyle name="Normal 34 3" xfId="324"/>
    <cellStyle name="Normal 34 3 2" xfId="803"/>
    <cellStyle name="Normal 34 3 3" xfId="1299"/>
    <cellStyle name="Normal 34 3 4" xfId="1413"/>
    <cellStyle name="Normal 34 4" xfId="347"/>
    <cellStyle name="Normal 34 4 2" xfId="804"/>
    <cellStyle name="Normal 34 4 2 2" xfId="805"/>
    <cellStyle name="Normal 34 4 2 2 2" xfId="2046"/>
    <cellStyle name="Normal 34 4 2 2 2 2" xfId="2047"/>
    <cellStyle name="Normal 34 4 2 2 2 3" xfId="2904"/>
    <cellStyle name="Normal 34 4 2 2 3" xfId="2472"/>
    <cellStyle name="Normal 34 4 2 2 4" xfId="2903"/>
    <cellStyle name="Normal 34 4 2 3" xfId="1301"/>
    <cellStyle name="Normal 34 4 2 3 2" xfId="2471"/>
    <cellStyle name="Normal 34 4 2 3 3" xfId="3088"/>
    <cellStyle name="Normal 34 4 2 4" xfId="1411"/>
    <cellStyle name="Normal 34 4 3" xfId="1019"/>
    <cellStyle name="Normal 34 4 4" xfId="1300"/>
    <cellStyle name="Normal 34 4 4 2" xfId="1726"/>
    <cellStyle name="Normal 34 4 4 3" xfId="2744"/>
    <cellStyle name="Normal 34 4 5" xfId="2240"/>
    <cellStyle name="Normal 34 4 6" xfId="815"/>
    <cellStyle name="Normal 34 5" xfId="798"/>
    <cellStyle name="Normal 34 5 2" xfId="895"/>
    <cellStyle name="Normal 34 5 2 2" xfId="2042"/>
    <cellStyle name="Normal 34 5 2 2 2" xfId="2117"/>
    <cellStyle name="Normal 34 5 2 2 3" xfId="2956"/>
    <cellStyle name="Normal 34 5 2 3" xfId="2538"/>
    <cellStyle name="Normal 34 5 2 4" xfId="2899"/>
    <cellStyle name="Normal 34 5 3" xfId="1401"/>
    <cellStyle name="Normal 34 5 3 2" xfId="2467"/>
    <cellStyle name="Normal 34 5 3 3" xfId="3085"/>
    <cellStyle name="Normal 34 5 4" xfId="2621"/>
    <cellStyle name="Normal 34 6" xfId="1294"/>
    <cellStyle name="Normal 34 6 2" xfId="1554"/>
    <cellStyle name="Normal 34 6 3" xfId="2686"/>
    <cellStyle name="Normal 34 7" xfId="1666"/>
    <cellStyle name="Normal 34 8" xfId="808"/>
    <cellStyle name="Normal 35 2" xfId="200"/>
    <cellStyle name="Normal 35 2 2" xfId="960"/>
    <cellStyle name="Normal 35 2 3" xfId="1622"/>
    <cellStyle name="Normal 35 2 4" xfId="2186"/>
    <cellStyle name="Normal 35 3" xfId="366"/>
    <cellStyle name="Normal 35 3 2" xfId="1030"/>
    <cellStyle name="Normal 35 3 3" xfId="1741"/>
    <cellStyle name="Normal 35 3 4" xfId="2251"/>
    <cellStyle name="Normal 35 4" xfId="806"/>
    <cellStyle name="Normal 35 5" xfId="1302"/>
    <cellStyle name="Normal 35 6" xfId="819"/>
    <cellStyle name="Normal 36" xfId="207"/>
    <cellStyle name="Normal 36 2" xfId="810"/>
    <cellStyle name="Normal 36 2 2" xfId="2048"/>
    <cellStyle name="Normal 36 2 3" xfId="2473"/>
    <cellStyle name="Normal 37" xfId="214"/>
    <cellStyle name="Normal 37 2" xfId="812"/>
    <cellStyle name="Normal 37 2 2" xfId="2049"/>
    <cellStyle name="Normal 37 2 3" xfId="2474"/>
    <cellStyle name="Normal 38" xfId="220"/>
    <cellStyle name="Normal 38 2" xfId="814"/>
    <cellStyle name="Normal 38 2 2" xfId="2050"/>
    <cellStyle name="Normal 38 2 3" xfId="2475"/>
    <cellStyle name="Normal 39" xfId="227"/>
    <cellStyle name="Normal 39 2" xfId="816"/>
    <cellStyle name="Normal 39 2 2" xfId="2051"/>
    <cellStyle name="Normal 39 2 3" xfId="2476"/>
    <cellStyle name="Normal 4" xfId="7"/>
    <cellStyle name="Normal 4 2" xfId="88"/>
    <cellStyle name="Normal 4 2 2" xfId="901"/>
    <cellStyle name="Normal 4 2 3" xfId="1469"/>
    <cellStyle name="Normal 4 2 4" xfId="1648"/>
    <cellStyle name="Normal 4 3" xfId="95"/>
    <cellStyle name="Normal 4 3 2" xfId="908"/>
    <cellStyle name="Normal 4 3 3" xfId="1485"/>
    <cellStyle name="Normal 4 3 4" xfId="2208"/>
    <cellStyle name="Normal 4 4" xfId="817"/>
    <cellStyle name="Normal 4 4 2" xfId="847"/>
    <cellStyle name="Normal 4 4 2 2" xfId="2052"/>
    <cellStyle name="Normal 4 4 2 2 2" xfId="2073"/>
    <cellStyle name="Normal 4 4 2 2 3" xfId="2916"/>
    <cellStyle name="Normal 4 4 2 3" xfId="2498"/>
    <cellStyle name="Normal 4 4 2 4" xfId="2905"/>
    <cellStyle name="Normal 4 4 3" xfId="1332"/>
    <cellStyle name="Normal 4 4 3 2" xfId="2477"/>
    <cellStyle name="Normal 4 4 3 3" xfId="3089"/>
    <cellStyle name="Normal 4 4 4" xfId="2573"/>
    <cellStyle name="Normal 4 5" xfId="1307"/>
    <cellStyle name="Normal 4 5 2" xfId="1501"/>
    <cellStyle name="Normal 4 5 3" xfId="2672"/>
    <cellStyle name="Normal 4 6" xfId="2125"/>
    <cellStyle name="Normal 4 7" xfId="1417"/>
    <cellStyle name="Normal 40" xfId="234"/>
    <cellStyle name="Normal 40 2" xfId="820"/>
    <cellStyle name="Normal 40 2 2" xfId="2053"/>
    <cellStyle name="Normal 40 2 3" xfId="2478"/>
    <cellStyle name="Normal 41" xfId="240"/>
    <cellStyle name="Normal 41 2" xfId="822"/>
    <cellStyle name="Normal 41 2 2" xfId="2054"/>
    <cellStyle name="Normal 41 2 3" xfId="2479"/>
    <cellStyle name="Normal 42" xfId="246"/>
    <cellStyle name="Normal 42 2" xfId="823"/>
    <cellStyle name="Normal 42 2 2" xfId="2055"/>
    <cellStyle name="Normal 42 2 3" xfId="2480"/>
    <cellStyle name="Normal 43" xfId="251"/>
    <cellStyle name="Normal 43 2" xfId="824"/>
    <cellStyle name="Normal 43 2 2" xfId="2056"/>
    <cellStyle name="Normal 43 2 3" xfId="2481"/>
    <cellStyle name="Normal 44" xfId="256"/>
    <cellStyle name="Normal 44 2" xfId="826"/>
    <cellStyle name="Normal 44 2 2" xfId="2057"/>
    <cellStyle name="Normal 44 2 3" xfId="2482"/>
    <cellStyle name="Normal 45" xfId="261"/>
    <cellStyle name="Normal 45 2" xfId="827"/>
    <cellStyle name="Normal 45 2 2" xfId="2058"/>
    <cellStyle name="Normal 45 2 3" xfId="2483"/>
    <cellStyle name="Normal 46" xfId="281"/>
    <cellStyle name="Normal 46 2" xfId="828"/>
    <cellStyle name="Normal 46 2 2" xfId="2059"/>
    <cellStyle name="Normal 46 2 3" xfId="2484"/>
    <cellStyle name="Normal 47" xfId="239"/>
    <cellStyle name="Normal 47 2" xfId="830"/>
    <cellStyle name="Normal 47 2 2" xfId="2060"/>
    <cellStyle name="Normal 47 2 3" xfId="2485"/>
    <cellStyle name="Normal 48" xfId="831"/>
    <cellStyle name="Normal 48 2" xfId="2061"/>
    <cellStyle name="Normal 48 3" xfId="2486"/>
    <cellStyle name="Normal 49" xfId="841"/>
    <cellStyle name="Normal 49 2" xfId="2067"/>
    <cellStyle name="Normal 49 3" xfId="2492"/>
    <cellStyle name="Normal 5" xfId="10"/>
    <cellStyle name="Normal 5 2" xfId="90"/>
    <cellStyle name="Normal 5 2 2" xfId="903"/>
    <cellStyle name="Normal 5 2 3" xfId="1466"/>
    <cellStyle name="Normal 5 2 4" xfId="1646"/>
    <cellStyle name="Normal 5 3" xfId="91"/>
    <cellStyle name="Normal 5 3 2" xfId="904"/>
    <cellStyle name="Normal 5 3 3" xfId="1442"/>
    <cellStyle name="Normal 5 3 4" xfId="1642"/>
    <cellStyle name="Normal 5 4" xfId="832"/>
    <cellStyle name="Normal 5 4 2" xfId="849"/>
    <cellStyle name="Normal 5 4 2 2" xfId="2062"/>
    <cellStyle name="Normal 5 4 2 2 2" xfId="2075"/>
    <cellStyle name="Normal 5 4 2 2 3" xfId="2918"/>
    <cellStyle name="Normal 5 4 2 3" xfId="2500"/>
    <cellStyle name="Normal 5 4 2 4" xfId="2906"/>
    <cellStyle name="Normal 5 4 3" xfId="1335"/>
    <cellStyle name="Normal 5 4 3 2" xfId="2487"/>
    <cellStyle name="Normal 5 4 3 3" xfId="3090"/>
    <cellStyle name="Normal 5 4 4" xfId="2576"/>
    <cellStyle name="Normal 5 5" xfId="1318"/>
    <cellStyle name="Normal 5 5 2" xfId="1488"/>
    <cellStyle name="Normal 5 5 3" xfId="2662"/>
    <cellStyle name="Normal 5 6" xfId="1669"/>
    <cellStyle name="Normal 5 7" xfId="2563"/>
    <cellStyle name="Normal 50" xfId="840"/>
    <cellStyle name="Normal 50 2" xfId="1379"/>
    <cellStyle name="Normal 50 3" xfId="2606"/>
    <cellStyle name="Normal 6" xfId="12"/>
    <cellStyle name="Normal 6 2" xfId="92"/>
    <cellStyle name="Normal 6 2 2" xfId="905"/>
    <cellStyle name="Normal 6 2 3" xfId="1481"/>
    <cellStyle name="Normal 6 2 4" xfId="1639"/>
    <cellStyle name="Normal 6 3" xfId="176"/>
    <cellStyle name="Normal 6 3 2" xfId="957"/>
    <cellStyle name="Normal 6 3 3" xfId="1618"/>
    <cellStyle name="Normal 6 3 4" xfId="1658"/>
    <cellStyle name="Normal 6 4" xfId="833"/>
    <cellStyle name="Normal 6 4 2" xfId="850"/>
    <cellStyle name="Normal 6 4 2 2" xfId="2063"/>
    <cellStyle name="Normal 6 4 2 2 2" xfId="2076"/>
    <cellStyle name="Normal 6 4 2 2 3" xfId="2919"/>
    <cellStyle name="Normal 6 4 2 3" xfId="2501"/>
    <cellStyle name="Normal 6 4 2 4" xfId="2907"/>
    <cellStyle name="Normal 6 4 3" xfId="1337"/>
    <cellStyle name="Normal 6 4 3 2" xfId="2488"/>
    <cellStyle name="Normal 6 4 3 3" xfId="3091"/>
    <cellStyle name="Normal 6 4 4" xfId="2578"/>
    <cellStyle name="Normal 6 5" xfId="1320"/>
    <cellStyle name="Normal 6 5 2" xfId="1470"/>
    <cellStyle name="Normal 6 5 3" xfId="2652"/>
    <cellStyle name="Normal 6 6" xfId="1653"/>
    <cellStyle name="Normal 6 7" xfId="2564"/>
    <cellStyle name="Normal 7" xfId="14"/>
    <cellStyle name="Normal 7 2" xfId="93"/>
    <cellStyle name="Normal 7 2 2" xfId="906"/>
    <cellStyle name="Normal 7 2 3" xfId="1494"/>
    <cellStyle name="Normal 7 2 4" xfId="1748"/>
    <cellStyle name="Normal 7 3" xfId="174"/>
    <cellStyle name="Normal 7 3 2" xfId="956"/>
    <cellStyle name="Normal 7 3 3" xfId="1616"/>
    <cellStyle name="Normal 7 3 4" xfId="1663"/>
    <cellStyle name="Normal 7 4" xfId="835"/>
    <cellStyle name="Normal 7 4 2" xfId="851"/>
    <cellStyle name="Normal 7 4 2 2" xfId="2064"/>
    <cellStyle name="Normal 7 4 2 2 2" xfId="2077"/>
    <cellStyle name="Normal 7 4 2 2 3" xfId="2920"/>
    <cellStyle name="Normal 7 4 2 3" xfId="2502"/>
    <cellStyle name="Normal 7 4 2 4" xfId="2908"/>
    <cellStyle name="Normal 7 4 3" xfId="1339"/>
    <cellStyle name="Normal 7 4 3 2" xfId="2489"/>
    <cellStyle name="Normal 7 4 3 3" xfId="3092"/>
    <cellStyle name="Normal 7 4 4" xfId="2579"/>
    <cellStyle name="Normal 7 5" xfId="1322"/>
    <cellStyle name="Normal 7 5 2" xfId="1560"/>
    <cellStyle name="Normal 7 5 3" xfId="2687"/>
    <cellStyle name="Normal 7 6" xfId="1647"/>
    <cellStyle name="Normal 7 7" xfId="2565"/>
    <cellStyle name="Normal 8" xfId="25"/>
    <cellStyle name="Normal 8 2" xfId="101"/>
    <cellStyle name="Normal 8 2 2" xfId="914"/>
    <cellStyle name="Normal 8 2 3" xfId="1440"/>
    <cellStyle name="Normal 8 2 4" xfId="2213"/>
    <cellStyle name="Normal 8 3" xfId="105"/>
    <cellStyle name="Normal 8 3 2" xfId="918"/>
    <cellStyle name="Normal 8 3 3" xfId="1359"/>
    <cellStyle name="Normal 8 3 4" xfId="2181"/>
    <cellStyle name="Normal 8 4" xfId="837"/>
    <cellStyle name="Normal 8 4 2" xfId="856"/>
    <cellStyle name="Normal 8 4 2 2" xfId="2065"/>
    <cellStyle name="Normal 8 4 2 2 2" xfId="2082"/>
    <cellStyle name="Normal 8 4 2 2 3" xfId="2925"/>
    <cellStyle name="Normal 8 4 2 3" xfId="2507"/>
    <cellStyle name="Normal 8 4 2 4" xfId="2909"/>
    <cellStyle name="Normal 8 4 3" xfId="1350"/>
    <cellStyle name="Normal 8 4 3 2" xfId="2490"/>
    <cellStyle name="Normal 8 4 3 3" xfId="3093"/>
    <cellStyle name="Normal 8 4 4" xfId="2586"/>
    <cellStyle name="Normal 8 5" xfId="1323"/>
    <cellStyle name="Normal 8 5 2" xfId="1343"/>
    <cellStyle name="Normal 8 5 3" xfId="2582"/>
    <cellStyle name="Normal 8 6" xfId="2200"/>
    <cellStyle name="Normal 8 7" xfId="2566"/>
    <cellStyle name="Normal 9" xfId="17"/>
    <cellStyle name="Normal 9 2" xfId="96"/>
    <cellStyle name="Normal 9 2 2" xfId="909"/>
    <cellStyle name="Normal 9 2 3" xfId="1443"/>
    <cellStyle name="Normal 9 2 4" xfId="2190"/>
    <cellStyle name="Normal 9 3" xfId="116"/>
    <cellStyle name="Normal 9 3 2" xfId="929"/>
    <cellStyle name="Normal 9 3 3" xfId="1585"/>
    <cellStyle name="Normal 9 3 4" xfId="2209"/>
    <cellStyle name="Normal 9 4" xfId="838"/>
    <cellStyle name="Normal 9 4 2" xfId="852"/>
    <cellStyle name="Normal 9 4 2 2" xfId="2066"/>
    <cellStyle name="Normal 9 4 2 2 2" xfId="2078"/>
    <cellStyle name="Normal 9 4 2 2 3" xfId="2921"/>
    <cellStyle name="Normal 9 4 2 3" xfId="2503"/>
    <cellStyle name="Normal 9 4 2 4" xfId="2910"/>
    <cellStyle name="Normal 9 4 3" xfId="1342"/>
    <cellStyle name="Normal 9 4 3 2" xfId="2491"/>
    <cellStyle name="Normal 9 4 3 3" xfId="3094"/>
    <cellStyle name="Normal 9 4 4" xfId="2581"/>
    <cellStyle name="Normal 9 5" xfId="1325"/>
    <cellStyle name="Normal 9 5 2" xfId="1519"/>
    <cellStyle name="Normal 9 5 3" xfId="2683"/>
    <cellStyle name="Normal 9 6" xfId="2128"/>
    <cellStyle name="Normal 9 7" xfId="2567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abSelected="1" zoomScale="80" zoomScaleNormal="80" workbookViewId="0">
      <pane xSplit="4" ySplit="3" topLeftCell="E4" activePane="bottomRight" state="frozen"/>
      <selection pane="topRight" activeCell="H1" sqref="H1"/>
      <selection pane="bottomLeft" activeCell="A4" sqref="A4"/>
      <selection pane="bottomRight" activeCell="H254" sqref="H254"/>
    </sheetView>
  </sheetViews>
  <sheetFormatPr defaultRowHeight="12.75" x14ac:dyDescent="0.2"/>
  <cols>
    <col min="1" max="1" width="6.140625" customWidth="1"/>
    <col min="2" max="2" width="7.85546875" customWidth="1"/>
    <col min="3" max="3" width="100.42578125" customWidth="1"/>
    <col min="4" max="4" width="15.5703125" customWidth="1"/>
    <col min="5" max="5" width="11" style="83" customWidth="1"/>
    <col min="6" max="7" width="16.28515625" bestFit="1" customWidth="1"/>
    <col min="8" max="8" width="28.85546875" bestFit="1" customWidth="1"/>
  </cols>
  <sheetData>
    <row r="1" spans="1:8" ht="45.75" customHeight="1" thickBot="1" x14ac:dyDescent="0.25">
      <c r="B1" s="18"/>
      <c r="C1" s="99" t="s">
        <v>402</v>
      </c>
      <c r="D1" s="100"/>
      <c r="E1" s="87" t="s">
        <v>408</v>
      </c>
      <c r="F1" s="88"/>
      <c r="G1" s="88"/>
      <c r="H1" s="89"/>
    </row>
    <row r="2" spans="1:8" ht="28.5" thickBot="1" x14ac:dyDescent="0.25">
      <c r="B2" s="18"/>
      <c r="C2" s="40" t="s">
        <v>401</v>
      </c>
      <c r="D2" s="50"/>
      <c r="E2" s="78"/>
      <c r="F2" s="53" t="s">
        <v>404</v>
      </c>
      <c r="G2" s="53" t="s">
        <v>405</v>
      </c>
      <c r="H2" s="53" t="s">
        <v>407</v>
      </c>
    </row>
    <row r="3" spans="1:8" ht="16.5" thickBot="1" x14ac:dyDescent="0.3">
      <c r="B3" s="9" t="s">
        <v>3</v>
      </c>
      <c r="C3" s="2" t="s">
        <v>0</v>
      </c>
      <c r="D3" s="33" t="s">
        <v>2</v>
      </c>
      <c r="E3" s="2" t="s">
        <v>1</v>
      </c>
      <c r="F3" s="2" t="s">
        <v>406</v>
      </c>
      <c r="G3" s="43" t="s">
        <v>406</v>
      </c>
      <c r="H3" s="43" t="s">
        <v>406</v>
      </c>
    </row>
    <row r="4" spans="1:8" ht="16.5" thickBot="1" x14ac:dyDescent="0.3">
      <c r="B4" s="31"/>
      <c r="C4" s="32" t="s">
        <v>398</v>
      </c>
      <c r="D4" s="34"/>
      <c r="E4" s="12"/>
      <c r="F4" s="59"/>
      <c r="G4" s="58"/>
      <c r="H4" s="58"/>
    </row>
    <row r="5" spans="1:8" ht="46.5" customHeight="1" x14ac:dyDescent="0.25">
      <c r="A5" s="90" t="s">
        <v>381</v>
      </c>
      <c r="B5" s="19"/>
      <c r="C5" s="65" t="s">
        <v>229</v>
      </c>
      <c r="D5" s="12"/>
      <c r="E5" s="54"/>
      <c r="F5" s="57"/>
      <c r="G5" s="57"/>
      <c r="H5" s="57"/>
    </row>
    <row r="6" spans="1:8" ht="18" customHeight="1" x14ac:dyDescent="0.25">
      <c r="A6" s="91"/>
      <c r="B6" s="20" t="s">
        <v>6</v>
      </c>
      <c r="C6" s="3" t="s">
        <v>4</v>
      </c>
      <c r="D6" s="11" t="s">
        <v>5</v>
      </c>
      <c r="E6" s="62">
        <v>1</v>
      </c>
      <c r="F6" s="49">
        <v>0</v>
      </c>
      <c r="G6" s="49">
        <v>0</v>
      </c>
      <c r="H6" s="49">
        <f t="shared" ref="H6:H12" si="0">F6+G6</f>
        <v>0</v>
      </c>
    </row>
    <row r="7" spans="1:8" ht="18" customHeight="1" x14ac:dyDescent="0.25">
      <c r="A7" s="91"/>
      <c r="B7" s="21" t="s">
        <v>7</v>
      </c>
      <c r="C7" s="4" t="s">
        <v>38</v>
      </c>
      <c r="D7" s="11" t="s">
        <v>5</v>
      </c>
      <c r="E7" s="62">
        <v>1</v>
      </c>
      <c r="F7" s="49">
        <v>0</v>
      </c>
      <c r="G7" s="49">
        <v>0</v>
      </c>
      <c r="H7" s="49">
        <f t="shared" si="0"/>
        <v>0</v>
      </c>
    </row>
    <row r="8" spans="1:8" ht="18" customHeight="1" x14ac:dyDescent="0.25">
      <c r="A8" s="91"/>
      <c r="B8" s="21" t="s">
        <v>8</v>
      </c>
      <c r="C8" s="4" t="s">
        <v>39</v>
      </c>
      <c r="D8" s="11" t="s">
        <v>5</v>
      </c>
      <c r="E8" s="62">
        <v>1</v>
      </c>
      <c r="F8" s="49">
        <v>0</v>
      </c>
      <c r="G8" s="49">
        <v>0</v>
      </c>
      <c r="H8" s="49">
        <f t="shared" si="0"/>
        <v>0</v>
      </c>
    </row>
    <row r="9" spans="1:8" ht="18" customHeight="1" x14ac:dyDescent="0.25">
      <c r="A9" s="91"/>
      <c r="B9" s="21" t="s">
        <v>9</v>
      </c>
      <c r="C9" s="5" t="s">
        <v>40</v>
      </c>
      <c r="D9" s="11" t="s">
        <v>5</v>
      </c>
      <c r="E9" s="62">
        <v>1</v>
      </c>
      <c r="F9" s="49">
        <v>0</v>
      </c>
      <c r="G9" s="49">
        <v>0</v>
      </c>
      <c r="H9" s="49">
        <f t="shared" si="0"/>
        <v>0</v>
      </c>
    </row>
    <row r="10" spans="1:8" ht="18" customHeight="1" x14ac:dyDescent="0.25">
      <c r="A10" s="91"/>
      <c r="B10" s="21" t="s">
        <v>10</v>
      </c>
      <c r="C10" s="5" t="s">
        <v>41</v>
      </c>
      <c r="D10" s="11" t="s">
        <v>5</v>
      </c>
      <c r="E10" s="62">
        <v>1</v>
      </c>
      <c r="F10" s="49">
        <v>0</v>
      </c>
      <c r="G10" s="49">
        <v>0</v>
      </c>
      <c r="H10" s="49">
        <f t="shared" si="0"/>
        <v>0</v>
      </c>
    </row>
    <row r="11" spans="1:8" ht="18" customHeight="1" x14ac:dyDescent="0.25">
      <c r="A11" s="91"/>
      <c r="B11" s="21" t="s">
        <v>11</v>
      </c>
      <c r="C11" s="5" t="s">
        <v>42</v>
      </c>
      <c r="D11" s="11" t="s">
        <v>5</v>
      </c>
      <c r="E11" s="62">
        <v>1</v>
      </c>
      <c r="F11" s="49">
        <v>0</v>
      </c>
      <c r="G11" s="49">
        <v>0</v>
      </c>
      <c r="H11" s="49">
        <f t="shared" si="0"/>
        <v>0</v>
      </c>
    </row>
    <row r="12" spans="1:8" ht="18" customHeight="1" x14ac:dyDescent="0.25">
      <c r="A12" s="91"/>
      <c r="B12" s="21" t="s">
        <v>12</v>
      </c>
      <c r="C12" s="5" t="s">
        <v>43</v>
      </c>
      <c r="D12" s="11" t="s">
        <v>5</v>
      </c>
      <c r="E12" s="62">
        <v>1</v>
      </c>
      <c r="F12" s="49">
        <v>0</v>
      </c>
      <c r="G12" s="49">
        <v>0</v>
      </c>
      <c r="H12" s="49">
        <f t="shared" si="0"/>
        <v>0</v>
      </c>
    </row>
    <row r="13" spans="1:8" ht="18" customHeight="1" x14ac:dyDescent="0.25">
      <c r="A13" s="91"/>
      <c r="B13" s="21"/>
      <c r="C13" s="5"/>
      <c r="D13" s="7"/>
      <c r="E13" s="62"/>
      <c r="F13" s="49"/>
      <c r="G13" s="49"/>
      <c r="H13" s="49"/>
    </row>
    <row r="14" spans="1:8" ht="18" customHeight="1" x14ac:dyDescent="0.25">
      <c r="A14" s="91"/>
      <c r="B14" s="21" t="s">
        <v>13</v>
      </c>
      <c r="C14" s="3" t="s">
        <v>50</v>
      </c>
      <c r="D14" s="11" t="s">
        <v>5</v>
      </c>
      <c r="E14" s="62">
        <v>1</v>
      </c>
      <c r="F14" s="49">
        <v>0</v>
      </c>
      <c r="G14" s="49">
        <v>0</v>
      </c>
      <c r="H14" s="49">
        <f t="shared" ref="H14:H20" si="1">F14+G14</f>
        <v>0</v>
      </c>
    </row>
    <row r="15" spans="1:8" ht="18" customHeight="1" x14ac:dyDescent="0.25">
      <c r="A15" s="91"/>
      <c r="B15" s="21" t="s">
        <v>14</v>
      </c>
      <c r="C15" s="4" t="s">
        <v>44</v>
      </c>
      <c r="D15" s="11" t="s">
        <v>5</v>
      </c>
      <c r="E15" s="62">
        <v>1</v>
      </c>
      <c r="F15" s="49">
        <v>0</v>
      </c>
      <c r="G15" s="49">
        <v>0</v>
      </c>
      <c r="H15" s="49">
        <f t="shared" si="1"/>
        <v>0</v>
      </c>
    </row>
    <row r="16" spans="1:8" ht="18" customHeight="1" x14ac:dyDescent="0.25">
      <c r="A16" s="91"/>
      <c r="B16" s="21" t="s">
        <v>15</v>
      </c>
      <c r="C16" s="4" t="s">
        <v>45</v>
      </c>
      <c r="D16" s="11" t="s">
        <v>5</v>
      </c>
      <c r="E16" s="62">
        <v>1</v>
      </c>
      <c r="F16" s="49">
        <v>0</v>
      </c>
      <c r="G16" s="49">
        <v>0</v>
      </c>
      <c r="H16" s="49">
        <f t="shared" si="1"/>
        <v>0</v>
      </c>
    </row>
    <row r="17" spans="1:8" ht="18" customHeight="1" x14ac:dyDescent="0.25">
      <c r="A17" s="91"/>
      <c r="B17" s="21" t="s">
        <v>16</v>
      </c>
      <c r="C17" s="5" t="s">
        <v>46</v>
      </c>
      <c r="D17" s="11" t="s">
        <v>5</v>
      </c>
      <c r="E17" s="62">
        <v>1</v>
      </c>
      <c r="F17" s="49">
        <v>0</v>
      </c>
      <c r="G17" s="49">
        <v>0</v>
      </c>
      <c r="H17" s="49">
        <f t="shared" si="1"/>
        <v>0</v>
      </c>
    </row>
    <row r="18" spans="1:8" ht="18" customHeight="1" x14ac:dyDescent="0.25">
      <c r="A18" s="91"/>
      <c r="B18" s="21" t="s">
        <v>17</v>
      </c>
      <c r="C18" s="5" t="s">
        <v>47</v>
      </c>
      <c r="D18" s="11" t="s">
        <v>5</v>
      </c>
      <c r="E18" s="62">
        <v>1</v>
      </c>
      <c r="F18" s="49">
        <v>0</v>
      </c>
      <c r="G18" s="49">
        <v>0</v>
      </c>
      <c r="H18" s="49">
        <f t="shared" si="1"/>
        <v>0</v>
      </c>
    </row>
    <row r="19" spans="1:8" ht="18" customHeight="1" x14ac:dyDescent="0.25">
      <c r="A19" s="91"/>
      <c r="B19" s="21" t="s">
        <v>18</v>
      </c>
      <c r="C19" s="5" t="s">
        <v>48</v>
      </c>
      <c r="D19" s="11" t="s">
        <v>5</v>
      </c>
      <c r="E19" s="62">
        <v>1</v>
      </c>
      <c r="F19" s="49">
        <v>0</v>
      </c>
      <c r="G19" s="49">
        <v>0</v>
      </c>
      <c r="H19" s="49">
        <f t="shared" si="1"/>
        <v>0</v>
      </c>
    </row>
    <row r="20" spans="1:8" ht="18" customHeight="1" x14ac:dyDescent="0.25">
      <c r="A20" s="91"/>
      <c r="B20" s="21" t="s">
        <v>19</v>
      </c>
      <c r="C20" s="5" t="s">
        <v>49</v>
      </c>
      <c r="D20" s="11" t="s">
        <v>5</v>
      </c>
      <c r="E20" s="62">
        <v>1</v>
      </c>
      <c r="F20" s="49">
        <v>0</v>
      </c>
      <c r="G20" s="49">
        <v>0</v>
      </c>
      <c r="H20" s="49">
        <f t="shared" si="1"/>
        <v>0</v>
      </c>
    </row>
    <row r="21" spans="1:8" ht="18" customHeight="1" x14ac:dyDescent="0.25">
      <c r="A21" s="91"/>
      <c r="B21" s="21"/>
      <c r="C21" s="5"/>
      <c r="D21" s="7"/>
      <c r="E21" s="62"/>
      <c r="F21" s="49"/>
      <c r="G21" s="49"/>
      <c r="H21" s="49"/>
    </row>
    <row r="22" spans="1:8" ht="18" customHeight="1" x14ac:dyDescent="0.25">
      <c r="A22" s="91"/>
      <c r="B22" s="21" t="s">
        <v>20</v>
      </c>
      <c r="C22" s="3" t="s">
        <v>183</v>
      </c>
      <c r="D22" s="11" t="s">
        <v>5</v>
      </c>
      <c r="E22" s="62">
        <v>1</v>
      </c>
      <c r="F22" s="49">
        <v>0</v>
      </c>
      <c r="G22" s="49">
        <v>0</v>
      </c>
      <c r="H22" s="49">
        <f t="shared" ref="H22:H28" si="2">F22+G22</f>
        <v>0</v>
      </c>
    </row>
    <row r="23" spans="1:8" ht="18" customHeight="1" x14ac:dyDescent="0.25">
      <c r="A23" s="91"/>
      <c r="B23" s="21" t="s">
        <v>21</v>
      </c>
      <c r="C23" s="4" t="s">
        <v>184</v>
      </c>
      <c r="D23" s="11" t="s">
        <v>5</v>
      </c>
      <c r="E23" s="62">
        <v>1</v>
      </c>
      <c r="F23" s="49">
        <v>0</v>
      </c>
      <c r="G23" s="49">
        <v>0</v>
      </c>
      <c r="H23" s="49">
        <f t="shared" si="2"/>
        <v>0</v>
      </c>
    </row>
    <row r="24" spans="1:8" ht="18" customHeight="1" x14ac:dyDescent="0.25">
      <c r="A24" s="91"/>
      <c r="B24" s="21" t="s">
        <v>22</v>
      </c>
      <c r="C24" s="4" t="s">
        <v>185</v>
      </c>
      <c r="D24" s="11" t="s">
        <v>5</v>
      </c>
      <c r="E24" s="62">
        <v>1</v>
      </c>
      <c r="F24" s="49">
        <v>0</v>
      </c>
      <c r="G24" s="49">
        <v>0</v>
      </c>
      <c r="H24" s="49">
        <f t="shared" si="2"/>
        <v>0</v>
      </c>
    </row>
    <row r="25" spans="1:8" ht="18" customHeight="1" x14ac:dyDescent="0.25">
      <c r="A25" s="91"/>
      <c r="B25" s="21" t="s">
        <v>23</v>
      </c>
      <c r="C25" s="5" t="s">
        <v>186</v>
      </c>
      <c r="D25" s="11" t="s">
        <v>5</v>
      </c>
      <c r="E25" s="62">
        <v>1</v>
      </c>
      <c r="F25" s="49">
        <v>0</v>
      </c>
      <c r="G25" s="49">
        <v>0</v>
      </c>
      <c r="H25" s="49">
        <f t="shared" si="2"/>
        <v>0</v>
      </c>
    </row>
    <row r="26" spans="1:8" ht="18" customHeight="1" x14ac:dyDescent="0.25">
      <c r="A26" s="91"/>
      <c r="B26" s="21" t="s">
        <v>24</v>
      </c>
      <c r="C26" s="5" t="s">
        <v>187</v>
      </c>
      <c r="D26" s="11" t="s">
        <v>5</v>
      </c>
      <c r="E26" s="62">
        <v>1</v>
      </c>
      <c r="F26" s="49">
        <v>0</v>
      </c>
      <c r="G26" s="49">
        <v>0</v>
      </c>
      <c r="H26" s="49">
        <f t="shared" si="2"/>
        <v>0</v>
      </c>
    </row>
    <row r="27" spans="1:8" ht="18" customHeight="1" x14ac:dyDescent="0.25">
      <c r="A27" s="91"/>
      <c r="B27" s="21" t="s">
        <v>25</v>
      </c>
      <c r="C27" s="5" t="s">
        <v>188</v>
      </c>
      <c r="D27" s="11" t="s">
        <v>5</v>
      </c>
      <c r="E27" s="62">
        <v>1</v>
      </c>
      <c r="F27" s="49">
        <v>0</v>
      </c>
      <c r="G27" s="49">
        <v>0</v>
      </c>
      <c r="H27" s="49">
        <f t="shared" si="2"/>
        <v>0</v>
      </c>
    </row>
    <row r="28" spans="1:8" ht="18" customHeight="1" thickBot="1" x14ac:dyDescent="0.3">
      <c r="A28" s="92"/>
      <c r="B28" s="21" t="s">
        <v>26</v>
      </c>
      <c r="C28" s="5" t="s">
        <v>189</v>
      </c>
      <c r="D28" s="11" t="s">
        <v>5</v>
      </c>
      <c r="E28" s="62">
        <v>1</v>
      </c>
      <c r="F28" s="49">
        <v>0</v>
      </c>
      <c r="G28" s="49">
        <v>0</v>
      </c>
      <c r="H28" s="49">
        <f t="shared" si="2"/>
        <v>0</v>
      </c>
    </row>
    <row r="29" spans="1:8" ht="18" customHeight="1" thickBot="1" x14ac:dyDescent="0.3">
      <c r="B29" s="6"/>
      <c r="C29" s="5"/>
      <c r="D29" s="7"/>
      <c r="E29" s="62"/>
      <c r="F29" s="49"/>
      <c r="G29" s="49"/>
      <c r="H29" s="49"/>
    </row>
    <row r="30" spans="1:8" ht="18" customHeight="1" x14ac:dyDescent="0.25">
      <c r="A30" s="93" t="s">
        <v>382</v>
      </c>
      <c r="B30" s="21" t="s">
        <v>167</v>
      </c>
      <c r="C30" s="3" t="s">
        <v>52</v>
      </c>
      <c r="D30" s="11" t="s">
        <v>5</v>
      </c>
      <c r="E30" s="62">
        <v>1</v>
      </c>
      <c r="F30" s="49">
        <v>0</v>
      </c>
      <c r="G30" s="49">
        <v>0</v>
      </c>
      <c r="H30" s="49">
        <f t="shared" ref="H30:H36" si="3">F30+G30</f>
        <v>0</v>
      </c>
    </row>
    <row r="31" spans="1:8" ht="18" customHeight="1" x14ac:dyDescent="0.25">
      <c r="A31" s="94"/>
      <c r="B31" s="21" t="s">
        <v>168</v>
      </c>
      <c r="C31" s="4" t="s">
        <v>51</v>
      </c>
      <c r="D31" s="11" t="s">
        <v>5</v>
      </c>
      <c r="E31" s="62">
        <v>1</v>
      </c>
      <c r="F31" s="49">
        <v>0</v>
      </c>
      <c r="G31" s="49">
        <v>0</v>
      </c>
      <c r="H31" s="49">
        <f t="shared" si="3"/>
        <v>0</v>
      </c>
    </row>
    <row r="32" spans="1:8" ht="18" customHeight="1" x14ac:dyDescent="0.25">
      <c r="A32" s="94"/>
      <c r="B32" s="21" t="s">
        <v>169</v>
      </c>
      <c r="C32" s="4" t="s">
        <v>54</v>
      </c>
      <c r="D32" s="11" t="s">
        <v>5</v>
      </c>
      <c r="E32" s="62">
        <v>1</v>
      </c>
      <c r="F32" s="49">
        <v>0</v>
      </c>
      <c r="G32" s="49">
        <v>0</v>
      </c>
      <c r="H32" s="49">
        <f t="shared" si="3"/>
        <v>0</v>
      </c>
    </row>
    <row r="33" spans="1:8" ht="18" customHeight="1" x14ac:dyDescent="0.25">
      <c r="A33" s="94"/>
      <c r="B33" s="21" t="s">
        <v>170</v>
      </c>
      <c r="C33" s="5" t="s">
        <v>53</v>
      </c>
      <c r="D33" s="11" t="s">
        <v>5</v>
      </c>
      <c r="E33" s="62">
        <v>1</v>
      </c>
      <c r="F33" s="49">
        <v>0</v>
      </c>
      <c r="G33" s="49">
        <v>0</v>
      </c>
      <c r="H33" s="49">
        <f t="shared" si="3"/>
        <v>0</v>
      </c>
    </row>
    <row r="34" spans="1:8" ht="18" customHeight="1" x14ac:dyDescent="0.25">
      <c r="A34" s="94"/>
      <c r="B34" s="21" t="s">
        <v>171</v>
      </c>
      <c r="C34" s="5" t="s">
        <v>55</v>
      </c>
      <c r="D34" s="11" t="s">
        <v>5</v>
      </c>
      <c r="E34" s="62">
        <v>1</v>
      </c>
      <c r="F34" s="49">
        <v>0</v>
      </c>
      <c r="G34" s="49">
        <v>0</v>
      </c>
      <c r="H34" s="49">
        <f t="shared" si="3"/>
        <v>0</v>
      </c>
    </row>
    <row r="35" spans="1:8" ht="18" customHeight="1" x14ac:dyDescent="0.25">
      <c r="A35" s="94"/>
      <c r="B35" s="21" t="s">
        <v>172</v>
      </c>
      <c r="C35" s="5" t="s">
        <v>56</v>
      </c>
      <c r="D35" s="11" t="s">
        <v>5</v>
      </c>
      <c r="E35" s="62">
        <v>1</v>
      </c>
      <c r="F35" s="49">
        <v>0</v>
      </c>
      <c r="G35" s="49">
        <v>0</v>
      </c>
      <c r="H35" s="49">
        <f t="shared" si="3"/>
        <v>0</v>
      </c>
    </row>
    <row r="36" spans="1:8" ht="18" customHeight="1" x14ac:dyDescent="0.25">
      <c r="A36" s="94"/>
      <c r="B36" s="21" t="s">
        <v>173</v>
      </c>
      <c r="C36" s="5" t="s">
        <v>57</v>
      </c>
      <c r="D36" s="11" t="s">
        <v>5</v>
      </c>
      <c r="E36" s="62">
        <v>1</v>
      </c>
      <c r="F36" s="49">
        <v>0</v>
      </c>
      <c r="G36" s="49">
        <v>0</v>
      </c>
      <c r="H36" s="49">
        <f t="shared" si="3"/>
        <v>0</v>
      </c>
    </row>
    <row r="37" spans="1:8" ht="18" customHeight="1" x14ac:dyDescent="0.25">
      <c r="A37" s="94"/>
      <c r="B37" s="21"/>
      <c r="C37" s="5"/>
      <c r="D37" s="7"/>
      <c r="E37" s="62"/>
      <c r="F37" s="49"/>
      <c r="G37" s="49"/>
      <c r="H37" s="49"/>
    </row>
    <row r="38" spans="1:8" ht="18" customHeight="1" x14ac:dyDescent="0.25">
      <c r="A38" s="94"/>
      <c r="B38" s="21" t="s">
        <v>27</v>
      </c>
      <c r="C38" s="3" t="s">
        <v>58</v>
      </c>
      <c r="D38" s="11" t="s">
        <v>5</v>
      </c>
      <c r="E38" s="62">
        <v>1</v>
      </c>
      <c r="F38" s="49">
        <v>0</v>
      </c>
      <c r="G38" s="49">
        <v>0</v>
      </c>
      <c r="H38" s="49">
        <f t="shared" ref="H38:H44" si="4">F38+G38</f>
        <v>0</v>
      </c>
    </row>
    <row r="39" spans="1:8" ht="18" customHeight="1" x14ac:dyDescent="0.25">
      <c r="A39" s="94"/>
      <c r="B39" s="21" t="s">
        <v>28</v>
      </c>
      <c r="C39" s="4" t="s">
        <v>59</v>
      </c>
      <c r="D39" s="11" t="s">
        <v>5</v>
      </c>
      <c r="E39" s="62">
        <v>1</v>
      </c>
      <c r="F39" s="49">
        <v>0</v>
      </c>
      <c r="G39" s="49">
        <v>0</v>
      </c>
      <c r="H39" s="49">
        <f t="shared" si="4"/>
        <v>0</v>
      </c>
    </row>
    <row r="40" spans="1:8" ht="18" customHeight="1" x14ac:dyDescent="0.25">
      <c r="A40" s="94"/>
      <c r="B40" s="21" t="s">
        <v>29</v>
      </c>
      <c r="C40" s="4" t="s">
        <v>60</v>
      </c>
      <c r="D40" s="11" t="s">
        <v>5</v>
      </c>
      <c r="E40" s="62">
        <v>1</v>
      </c>
      <c r="F40" s="49">
        <v>0</v>
      </c>
      <c r="G40" s="49">
        <v>0</v>
      </c>
      <c r="H40" s="49">
        <f t="shared" si="4"/>
        <v>0</v>
      </c>
    </row>
    <row r="41" spans="1:8" ht="18" customHeight="1" x14ac:dyDescent="0.25">
      <c r="A41" s="94"/>
      <c r="B41" s="21" t="s">
        <v>30</v>
      </c>
      <c r="C41" s="5" t="s">
        <v>61</v>
      </c>
      <c r="D41" s="11" t="s">
        <v>5</v>
      </c>
      <c r="E41" s="62">
        <v>1</v>
      </c>
      <c r="F41" s="49">
        <v>0</v>
      </c>
      <c r="G41" s="49">
        <v>0</v>
      </c>
      <c r="H41" s="49">
        <f t="shared" si="4"/>
        <v>0</v>
      </c>
    </row>
    <row r="42" spans="1:8" ht="18" customHeight="1" x14ac:dyDescent="0.25">
      <c r="A42" s="94"/>
      <c r="B42" s="21" t="s">
        <v>31</v>
      </c>
      <c r="C42" s="5" t="s">
        <v>62</v>
      </c>
      <c r="D42" s="11" t="s">
        <v>5</v>
      </c>
      <c r="E42" s="62">
        <v>1</v>
      </c>
      <c r="F42" s="49">
        <v>0</v>
      </c>
      <c r="G42" s="49">
        <v>0</v>
      </c>
      <c r="H42" s="49">
        <f t="shared" si="4"/>
        <v>0</v>
      </c>
    </row>
    <row r="43" spans="1:8" ht="18" customHeight="1" x14ac:dyDescent="0.25">
      <c r="A43" s="94"/>
      <c r="B43" s="21" t="s">
        <v>32</v>
      </c>
      <c r="C43" s="5" t="s">
        <v>63</v>
      </c>
      <c r="D43" s="11" t="s">
        <v>5</v>
      </c>
      <c r="E43" s="62">
        <v>1</v>
      </c>
      <c r="F43" s="49">
        <v>0</v>
      </c>
      <c r="G43" s="49">
        <v>0</v>
      </c>
      <c r="H43" s="49">
        <f t="shared" si="4"/>
        <v>0</v>
      </c>
    </row>
    <row r="44" spans="1:8" ht="18" customHeight="1" x14ac:dyDescent="0.25">
      <c r="A44" s="94"/>
      <c r="B44" s="21" t="s">
        <v>33</v>
      </c>
      <c r="C44" s="5" t="s">
        <v>64</v>
      </c>
      <c r="D44" s="11" t="s">
        <v>5</v>
      </c>
      <c r="E44" s="62">
        <v>1</v>
      </c>
      <c r="F44" s="49">
        <v>0</v>
      </c>
      <c r="G44" s="49">
        <v>0</v>
      </c>
      <c r="H44" s="49">
        <f t="shared" si="4"/>
        <v>0</v>
      </c>
    </row>
    <row r="45" spans="1:8" ht="18" customHeight="1" x14ac:dyDescent="0.25">
      <c r="A45" s="94"/>
      <c r="B45" s="22"/>
      <c r="C45" s="5"/>
      <c r="D45" s="8"/>
      <c r="E45" s="62"/>
      <c r="F45" s="49"/>
      <c r="G45" s="49"/>
      <c r="H45" s="49"/>
    </row>
    <row r="46" spans="1:8" ht="18" customHeight="1" x14ac:dyDescent="0.25">
      <c r="A46" s="94"/>
      <c r="B46" s="22" t="s">
        <v>34</v>
      </c>
      <c r="C46" s="3" t="s">
        <v>190</v>
      </c>
      <c r="D46" s="11" t="s">
        <v>5</v>
      </c>
      <c r="E46" s="62">
        <v>1</v>
      </c>
      <c r="F46" s="49">
        <v>0</v>
      </c>
      <c r="G46" s="49">
        <v>0</v>
      </c>
      <c r="H46" s="49">
        <f t="shared" ref="H46:H52" si="5">F46+G46</f>
        <v>0</v>
      </c>
    </row>
    <row r="47" spans="1:8" ht="18" customHeight="1" x14ac:dyDescent="0.25">
      <c r="A47" s="94"/>
      <c r="B47" s="22" t="s">
        <v>35</v>
      </c>
      <c r="C47" s="4" t="s">
        <v>191</v>
      </c>
      <c r="D47" s="11" t="s">
        <v>5</v>
      </c>
      <c r="E47" s="62">
        <v>1</v>
      </c>
      <c r="F47" s="49">
        <v>0</v>
      </c>
      <c r="G47" s="49">
        <v>0</v>
      </c>
      <c r="H47" s="49">
        <f t="shared" si="5"/>
        <v>0</v>
      </c>
    </row>
    <row r="48" spans="1:8" ht="18" customHeight="1" x14ac:dyDescent="0.25">
      <c r="A48" s="94"/>
      <c r="B48" s="22" t="s">
        <v>36</v>
      </c>
      <c r="C48" s="4" t="s">
        <v>192</v>
      </c>
      <c r="D48" s="11" t="s">
        <v>5</v>
      </c>
      <c r="E48" s="62">
        <v>1</v>
      </c>
      <c r="F48" s="49">
        <v>0</v>
      </c>
      <c r="G48" s="49">
        <v>0</v>
      </c>
      <c r="H48" s="49">
        <f t="shared" si="5"/>
        <v>0</v>
      </c>
    </row>
    <row r="49" spans="1:8" ht="18" customHeight="1" x14ac:dyDescent="0.25">
      <c r="A49" s="94"/>
      <c r="B49" s="22" t="s">
        <v>37</v>
      </c>
      <c r="C49" s="5" t="s">
        <v>193</v>
      </c>
      <c r="D49" s="11" t="s">
        <v>5</v>
      </c>
      <c r="E49" s="62">
        <v>1</v>
      </c>
      <c r="F49" s="49">
        <v>0</v>
      </c>
      <c r="G49" s="49">
        <v>0</v>
      </c>
      <c r="H49" s="49">
        <f t="shared" si="5"/>
        <v>0</v>
      </c>
    </row>
    <row r="50" spans="1:8" ht="18" customHeight="1" x14ac:dyDescent="0.25">
      <c r="A50" s="94"/>
      <c r="B50" s="22" t="s">
        <v>79</v>
      </c>
      <c r="C50" s="5" t="s">
        <v>194</v>
      </c>
      <c r="D50" s="11" t="s">
        <v>5</v>
      </c>
      <c r="E50" s="62">
        <v>1</v>
      </c>
      <c r="F50" s="49">
        <v>0</v>
      </c>
      <c r="G50" s="49">
        <v>0</v>
      </c>
      <c r="H50" s="49">
        <f t="shared" si="5"/>
        <v>0</v>
      </c>
    </row>
    <row r="51" spans="1:8" ht="18" customHeight="1" x14ac:dyDescent="0.25">
      <c r="A51" s="94"/>
      <c r="B51" s="22" t="s">
        <v>80</v>
      </c>
      <c r="C51" s="5" t="s">
        <v>195</v>
      </c>
      <c r="D51" s="11" t="s">
        <v>5</v>
      </c>
      <c r="E51" s="62">
        <v>1</v>
      </c>
      <c r="F51" s="49">
        <v>0</v>
      </c>
      <c r="G51" s="49">
        <v>0</v>
      </c>
      <c r="H51" s="49">
        <f t="shared" si="5"/>
        <v>0</v>
      </c>
    </row>
    <row r="52" spans="1:8" ht="18" customHeight="1" thickBot="1" x14ac:dyDescent="0.3">
      <c r="A52" s="95"/>
      <c r="B52" s="22" t="s">
        <v>81</v>
      </c>
      <c r="C52" s="5" t="s">
        <v>196</v>
      </c>
      <c r="D52" s="11" t="s">
        <v>5</v>
      </c>
      <c r="E52" s="62">
        <v>1</v>
      </c>
      <c r="F52" s="49">
        <v>0</v>
      </c>
      <c r="G52" s="49">
        <v>0</v>
      </c>
      <c r="H52" s="49">
        <f t="shared" si="5"/>
        <v>0</v>
      </c>
    </row>
    <row r="53" spans="1:8" ht="18" customHeight="1" thickBot="1" x14ac:dyDescent="0.3">
      <c r="B53" s="10"/>
      <c r="C53" s="5"/>
      <c r="D53" s="8"/>
      <c r="E53" s="62"/>
      <c r="F53" s="49"/>
      <c r="G53" s="49"/>
      <c r="H53" s="49"/>
    </row>
    <row r="54" spans="1:8" ht="18" customHeight="1" x14ac:dyDescent="0.25">
      <c r="A54" s="96" t="s">
        <v>383</v>
      </c>
      <c r="B54" s="22" t="s">
        <v>82</v>
      </c>
      <c r="C54" s="3" t="s">
        <v>65</v>
      </c>
      <c r="D54" s="11" t="s">
        <v>5</v>
      </c>
      <c r="E54" s="62">
        <v>1</v>
      </c>
      <c r="F54" s="49">
        <v>0</v>
      </c>
      <c r="G54" s="49">
        <v>0</v>
      </c>
      <c r="H54" s="49">
        <f t="shared" ref="H54:H60" si="6">F54+G54</f>
        <v>0</v>
      </c>
    </row>
    <row r="55" spans="1:8" ht="18" customHeight="1" x14ac:dyDescent="0.25">
      <c r="A55" s="97"/>
      <c r="B55" s="22" t="s">
        <v>83</v>
      </c>
      <c r="C55" s="4" t="s">
        <v>66</v>
      </c>
      <c r="D55" s="11" t="s">
        <v>5</v>
      </c>
      <c r="E55" s="62">
        <v>1</v>
      </c>
      <c r="F55" s="49">
        <v>0</v>
      </c>
      <c r="G55" s="49">
        <v>0</v>
      </c>
      <c r="H55" s="49">
        <f t="shared" si="6"/>
        <v>0</v>
      </c>
    </row>
    <row r="56" spans="1:8" ht="18" customHeight="1" x14ac:dyDescent="0.25">
      <c r="A56" s="97"/>
      <c r="B56" s="22" t="s">
        <v>84</v>
      </c>
      <c r="C56" s="4" t="s">
        <v>67</v>
      </c>
      <c r="D56" s="11" t="s">
        <v>5</v>
      </c>
      <c r="E56" s="62">
        <v>1</v>
      </c>
      <c r="F56" s="49">
        <v>0</v>
      </c>
      <c r="G56" s="49">
        <v>0</v>
      </c>
      <c r="H56" s="49">
        <f t="shared" si="6"/>
        <v>0</v>
      </c>
    </row>
    <row r="57" spans="1:8" ht="18" customHeight="1" x14ac:dyDescent="0.25">
      <c r="A57" s="97"/>
      <c r="B57" s="22" t="s">
        <v>85</v>
      </c>
      <c r="C57" s="5" t="s">
        <v>68</v>
      </c>
      <c r="D57" s="11" t="s">
        <v>5</v>
      </c>
      <c r="E57" s="62">
        <v>1</v>
      </c>
      <c r="F57" s="49">
        <v>0</v>
      </c>
      <c r="G57" s="49">
        <v>0</v>
      </c>
      <c r="H57" s="49">
        <f t="shared" si="6"/>
        <v>0</v>
      </c>
    </row>
    <row r="58" spans="1:8" ht="18" customHeight="1" x14ac:dyDescent="0.25">
      <c r="A58" s="97"/>
      <c r="B58" s="22" t="s">
        <v>86</v>
      </c>
      <c r="C58" s="5" t="s">
        <v>69</v>
      </c>
      <c r="D58" s="11" t="s">
        <v>5</v>
      </c>
      <c r="E58" s="62">
        <v>1</v>
      </c>
      <c r="F58" s="49">
        <v>0</v>
      </c>
      <c r="G58" s="49">
        <v>0</v>
      </c>
      <c r="H58" s="49">
        <f t="shared" si="6"/>
        <v>0</v>
      </c>
    </row>
    <row r="59" spans="1:8" ht="18" customHeight="1" x14ac:dyDescent="0.25">
      <c r="A59" s="97"/>
      <c r="B59" s="22" t="s">
        <v>87</v>
      </c>
      <c r="C59" s="5" t="s">
        <v>70</v>
      </c>
      <c r="D59" s="11" t="s">
        <v>5</v>
      </c>
      <c r="E59" s="62">
        <v>1</v>
      </c>
      <c r="F59" s="49">
        <v>0</v>
      </c>
      <c r="G59" s="49">
        <v>0</v>
      </c>
      <c r="H59" s="49">
        <f t="shared" si="6"/>
        <v>0</v>
      </c>
    </row>
    <row r="60" spans="1:8" ht="18" customHeight="1" x14ac:dyDescent="0.25">
      <c r="A60" s="97"/>
      <c r="B60" s="22" t="s">
        <v>88</v>
      </c>
      <c r="C60" s="5" t="s">
        <v>71</v>
      </c>
      <c r="D60" s="11" t="s">
        <v>5</v>
      </c>
      <c r="E60" s="62">
        <v>1</v>
      </c>
      <c r="F60" s="49">
        <v>0</v>
      </c>
      <c r="G60" s="49">
        <v>0</v>
      </c>
      <c r="H60" s="49">
        <f t="shared" si="6"/>
        <v>0</v>
      </c>
    </row>
    <row r="61" spans="1:8" ht="18" customHeight="1" x14ac:dyDescent="0.25">
      <c r="A61" s="97"/>
      <c r="B61" s="22"/>
      <c r="C61" s="5"/>
      <c r="D61" s="8"/>
      <c r="E61" s="62"/>
      <c r="F61" s="49"/>
      <c r="G61" s="49"/>
      <c r="H61" s="49"/>
    </row>
    <row r="62" spans="1:8" ht="18" customHeight="1" x14ac:dyDescent="0.25">
      <c r="A62" s="97"/>
      <c r="B62" s="22" t="s">
        <v>174</v>
      </c>
      <c r="C62" s="3" t="s">
        <v>72</v>
      </c>
      <c r="D62" s="11" t="s">
        <v>5</v>
      </c>
      <c r="E62" s="62">
        <v>1</v>
      </c>
      <c r="F62" s="49">
        <v>0</v>
      </c>
      <c r="G62" s="49">
        <v>0</v>
      </c>
      <c r="H62" s="49">
        <f t="shared" ref="H62:H68" si="7">F62+G62</f>
        <v>0</v>
      </c>
    </row>
    <row r="63" spans="1:8" ht="18" customHeight="1" x14ac:dyDescent="0.25">
      <c r="A63" s="97"/>
      <c r="B63" s="22" t="s">
        <v>175</v>
      </c>
      <c r="C63" s="4" t="s">
        <v>73</v>
      </c>
      <c r="D63" s="11" t="s">
        <v>5</v>
      </c>
      <c r="E63" s="62">
        <v>1</v>
      </c>
      <c r="F63" s="49">
        <v>0</v>
      </c>
      <c r="G63" s="49">
        <v>0</v>
      </c>
      <c r="H63" s="49">
        <f t="shared" si="7"/>
        <v>0</v>
      </c>
    </row>
    <row r="64" spans="1:8" ht="18" customHeight="1" x14ac:dyDescent="0.25">
      <c r="A64" s="97"/>
      <c r="B64" s="22" t="s">
        <v>176</v>
      </c>
      <c r="C64" s="4" t="s">
        <v>74</v>
      </c>
      <c r="D64" s="11" t="s">
        <v>5</v>
      </c>
      <c r="E64" s="62">
        <v>1</v>
      </c>
      <c r="F64" s="49">
        <v>0</v>
      </c>
      <c r="G64" s="49">
        <v>0</v>
      </c>
      <c r="H64" s="49">
        <f t="shared" si="7"/>
        <v>0</v>
      </c>
    </row>
    <row r="65" spans="1:8" ht="18" customHeight="1" x14ac:dyDescent="0.25">
      <c r="A65" s="97"/>
      <c r="B65" s="22" t="s">
        <v>177</v>
      </c>
      <c r="C65" s="5" t="s">
        <v>75</v>
      </c>
      <c r="D65" s="11" t="s">
        <v>5</v>
      </c>
      <c r="E65" s="62">
        <v>1</v>
      </c>
      <c r="F65" s="49">
        <v>0</v>
      </c>
      <c r="G65" s="49">
        <v>0</v>
      </c>
      <c r="H65" s="49">
        <f t="shared" si="7"/>
        <v>0</v>
      </c>
    </row>
    <row r="66" spans="1:8" ht="18" customHeight="1" x14ac:dyDescent="0.25">
      <c r="A66" s="97"/>
      <c r="B66" s="22" t="s">
        <v>178</v>
      </c>
      <c r="C66" s="5" t="s">
        <v>76</v>
      </c>
      <c r="D66" s="11" t="s">
        <v>5</v>
      </c>
      <c r="E66" s="62">
        <v>1</v>
      </c>
      <c r="F66" s="49">
        <v>0</v>
      </c>
      <c r="G66" s="49">
        <v>0</v>
      </c>
      <c r="H66" s="49">
        <f t="shared" si="7"/>
        <v>0</v>
      </c>
    </row>
    <row r="67" spans="1:8" ht="18" customHeight="1" x14ac:dyDescent="0.25">
      <c r="A67" s="97"/>
      <c r="B67" s="22" t="s">
        <v>179</v>
      </c>
      <c r="C67" s="5" t="s">
        <v>77</v>
      </c>
      <c r="D67" s="11" t="s">
        <v>5</v>
      </c>
      <c r="E67" s="62">
        <v>1</v>
      </c>
      <c r="F67" s="49">
        <v>0</v>
      </c>
      <c r="G67" s="49">
        <v>0</v>
      </c>
      <c r="H67" s="49">
        <f t="shared" si="7"/>
        <v>0</v>
      </c>
    </row>
    <row r="68" spans="1:8" ht="18" customHeight="1" x14ac:dyDescent="0.25">
      <c r="A68" s="97"/>
      <c r="B68" s="22" t="s">
        <v>180</v>
      </c>
      <c r="C68" s="5" t="s">
        <v>78</v>
      </c>
      <c r="D68" s="11" t="s">
        <v>5</v>
      </c>
      <c r="E68" s="62">
        <v>1</v>
      </c>
      <c r="F68" s="49">
        <v>0</v>
      </c>
      <c r="G68" s="49">
        <v>0</v>
      </c>
      <c r="H68" s="49">
        <f t="shared" si="7"/>
        <v>0</v>
      </c>
    </row>
    <row r="69" spans="1:8" ht="18" customHeight="1" x14ac:dyDescent="0.25">
      <c r="A69" s="97"/>
      <c r="B69" s="22"/>
      <c r="C69" s="5"/>
      <c r="D69" s="8"/>
      <c r="E69" s="62"/>
      <c r="F69" s="49"/>
      <c r="G69" s="49"/>
      <c r="H69" s="49"/>
    </row>
    <row r="70" spans="1:8" ht="18" customHeight="1" x14ac:dyDescent="0.25">
      <c r="A70" s="97"/>
      <c r="B70" s="22" t="s">
        <v>89</v>
      </c>
      <c r="C70" s="3" t="s">
        <v>197</v>
      </c>
      <c r="D70" s="11" t="s">
        <v>5</v>
      </c>
      <c r="E70" s="62">
        <v>1</v>
      </c>
      <c r="F70" s="49">
        <v>0</v>
      </c>
      <c r="G70" s="49">
        <v>0</v>
      </c>
      <c r="H70" s="49">
        <f t="shared" ref="H70:H76" si="8">F70+G70</f>
        <v>0</v>
      </c>
    </row>
    <row r="71" spans="1:8" ht="18" customHeight="1" x14ac:dyDescent="0.25">
      <c r="A71" s="97"/>
      <c r="B71" s="22" t="s">
        <v>90</v>
      </c>
      <c r="C71" s="4" t="s">
        <v>198</v>
      </c>
      <c r="D71" s="11" t="s">
        <v>5</v>
      </c>
      <c r="E71" s="62">
        <v>1</v>
      </c>
      <c r="F71" s="49">
        <v>0</v>
      </c>
      <c r="G71" s="49">
        <v>0</v>
      </c>
      <c r="H71" s="49">
        <f t="shared" si="8"/>
        <v>0</v>
      </c>
    </row>
    <row r="72" spans="1:8" ht="18" customHeight="1" x14ac:dyDescent="0.25">
      <c r="A72" s="97"/>
      <c r="B72" s="22" t="s">
        <v>91</v>
      </c>
      <c r="C72" s="4" t="s">
        <v>199</v>
      </c>
      <c r="D72" s="11" t="s">
        <v>5</v>
      </c>
      <c r="E72" s="62">
        <v>1</v>
      </c>
      <c r="F72" s="49">
        <v>0</v>
      </c>
      <c r="G72" s="49">
        <v>0</v>
      </c>
      <c r="H72" s="49">
        <f t="shared" si="8"/>
        <v>0</v>
      </c>
    </row>
    <row r="73" spans="1:8" ht="18" customHeight="1" x14ac:dyDescent="0.25">
      <c r="A73" s="97"/>
      <c r="B73" s="22" t="s">
        <v>92</v>
      </c>
      <c r="C73" s="5" t="s">
        <v>200</v>
      </c>
      <c r="D73" s="11" t="s">
        <v>5</v>
      </c>
      <c r="E73" s="62">
        <v>1</v>
      </c>
      <c r="F73" s="49">
        <v>0</v>
      </c>
      <c r="G73" s="49">
        <v>0</v>
      </c>
      <c r="H73" s="49">
        <f t="shared" si="8"/>
        <v>0</v>
      </c>
    </row>
    <row r="74" spans="1:8" ht="18" customHeight="1" x14ac:dyDescent="0.25">
      <c r="A74" s="97"/>
      <c r="B74" s="22" t="s">
        <v>93</v>
      </c>
      <c r="C74" s="5" t="s">
        <v>201</v>
      </c>
      <c r="D74" s="11" t="s">
        <v>5</v>
      </c>
      <c r="E74" s="62">
        <v>1</v>
      </c>
      <c r="F74" s="49">
        <v>0</v>
      </c>
      <c r="G74" s="49">
        <v>0</v>
      </c>
      <c r="H74" s="49">
        <f t="shared" si="8"/>
        <v>0</v>
      </c>
    </row>
    <row r="75" spans="1:8" ht="18" customHeight="1" x14ac:dyDescent="0.25">
      <c r="A75" s="97"/>
      <c r="B75" s="22" t="s">
        <v>94</v>
      </c>
      <c r="C75" s="5" t="s">
        <v>202</v>
      </c>
      <c r="D75" s="11" t="s">
        <v>5</v>
      </c>
      <c r="E75" s="62">
        <v>1</v>
      </c>
      <c r="F75" s="49">
        <v>0</v>
      </c>
      <c r="G75" s="49">
        <v>0</v>
      </c>
      <c r="H75" s="49">
        <f t="shared" si="8"/>
        <v>0</v>
      </c>
    </row>
    <row r="76" spans="1:8" ht="18" customHeight="1" thickBot="1" x14ac:dyDescent="0.3">
      <c r="A76" s="98"/>
      <c r="B76" s="22" t="s">
        <v>95</v>
      </c>
      <c r="C76" s="5" t="s">
        <v>203</v>
      </c>
      <c r="D76" s="11" t="s">
        <v>5</v>
      </c>
      <c r="E76" s="62">
        <v>1</v>
      </c>
      <c r="F76" s="49">
        <v>0</v>
      </c>
      <c r="G76" s="49">
        <v>0</v>
      </c>
      <c r="H76" s="49">
        <f t="shared" si="8"/>
        <v>0</v>
      </c>
    </row>
    <row r="77" spans="1:8" ht="18" customHeight="1" thickBot="1" x14ac:dyDescent="0.3">
      <c r="B77" s="10"/>
      <c r="C77" s="5"/>
      <c r="D77" s="8"/>
      <c r="E77" s="62"/>
      <c r="F77" s="49"/>
      <c r="G77" s="49"/>
      <c r="H77" s="49"/>
    </row>
    <row r="78" spans="1:8" ht="18" customHeight="1" x14ac:dyDescent="0.25">
      <c r="A78" s="93" t="s">
        <v>384</v>
      </c>
      <c r="B78" s="22" t="s">
        <v>96</v>
      </c>
      <c r="C78" s="3" t="s">
        <v>153</v>
      </c>
      <c r="D78" s="11" t="s">
        <v>5</v>
      </c>
      <c r="E78" s="62">
        <v>1</v>
      </c>
      <c r="F78" s="49">
        <v>0</v>
      </c>
      <c r="G78" s="49">
        <v>0</v>
      </c>
      <c r="H78" s="49">
        <f t="shared" ref="H78:H84" si="9">F78+G78</f>
        <v>0</v>
      </c>
    </row>
    <row r="79" spans="1:8" ht="18" customHeight="1" x14ac:dyDescent="0.25">
      <c r="A79" s="94"/>
      <c r="B79" s="22" t="s">
        <v>97</v>
      </c>
      <c r="C79" s="4" t="s">
        <v>154</v>
      </c>
      <c r="D79" s="11" t="s">
        <v>5</v>
      </c>
      <c r="E79" s="62">
        <v>1</v>
      </c>
      <c r="F79" s="49">
        <v>0</v>
      </c>
      <c r="G79" s="49">
        <v>0</v>
      </c>
      <c r="H79" s="49">
        <f t="shared" si="9"/>
        <v>0</v>
      </c>
    </row>
    <row r="80" spans="1:8" ht="18" customHeight="1" x14ac:dyDescent="0.25">
      <c r="A80" s="94"/>
      <c r="B80" s="22" t="s">
        <v>98</v>
      </c>
      <c r="C80" s="4" t="s">
        <v>155</v>
      </c>
      <c r="D80" s="11" t="s">
        <v>5</v>
      </c>
      <c r="E80" s="62">
        <v>1</v>
      </c>
      <c r="F80" s="49">
        <v>0</v>
      </c>
      <c r="G80" s="49">
        <v>0</v>
      </c>
      <c r="H80" s="49">
        <f t="shared" si="9"/>
        <v>0</v>
      </c>
    </row>
    <row r="81" spans="1:8" ht="18" customHeight="1" x14ac:dyDescent="0.25">
      <c r="A81" s="94"/>
      <c r="B81" s="22" t="s">
        <v>99</v>
      </c>
      <c r="C81" s="5" t="s">
        <v>156</v>
      </c>
      <c r="D81" s="11" t="s">
        <v>5</v>
      </c>
      <c r="E81" s="62">
        <v>1</v>
      </c>
      <c r="F81" s="49">
        <v>0</v>
      </c>
      <c r="G81" s="49">
        <v>0</v>
      </c>
      <c r="H81" s="49">
        <f t="shared" si="9"/>
        <v>0</v>
      </c>
    </row>
    <row r="82" spans="1:8" ht="18" customHeight="1" x14ac:dyDescent="0.25">
      <c r="A82" s="94"/>
      <c r="B82" s="22" t="s">
        <v>100</v>
      </c>
      <c r="C82" s="5" t="s">
        <v>157</v>
      </c>
      <c r="D82" s="11" t="s">
        <v>5</v>
      </c>
      <c r="E82" s="62">
        <v>1</v>
      </c>
      <c r="F82" s="49">
        <v>0</v>
      </c>
      <c r="G82" s="49">
        <v>0</v>
      </c>
      <c r="H82" s="49">
        <f t="shared" si="9"/>
        <v>0</v>
      </c>
    </row>
    <row r="83" spans="1:8" ht="18" customHeight="1" x14ac:dyDescent="0.25">
      <c r="A83" s="94"/>
      <c r="B83" s="22" t="s">
        <v>101</v>
      </c>
      <c r="C83" s="5" t="s">
        <v>158</v>
      </c>
      <c r="D83" s="11" t="s">
        <v>5</v>
      </c>
      <c r="E83" s="62">
        <v>1</v>
      </c>
      <c r="F83" s="49">
        <v>0</v>
      </c>
      <c r="G83" s="49">
        <v>0</v>
      </c>
      <c r="H83" s="49">
        <f t="shared" si="9"/>
        <v>0</v>
      </c>
    </row>
    <row r="84" spans="1:8" ht="18" customHeight="1" thickBot="1" x14ac:dyDescent="0.3">
      <c r="A84" s="95"/>
      <c r="B84" s="22" t="s">
        <v>102</v>
      </c>
      <c r="C84" s="5" t="s">
        <v>159</v>
      </c>
      <c r="D84" s="11" t="s">
        <v>5</v>
      </c>
      <c r="E84" s="62">
        <v>1</v>
      </c>
      <c r="F84" s="49">
        <v>0</v>
      </c>
      <c r="G84" s="49">
        <v>0</v>
      </c>
      <c r="H84" s="49">
        <f t="shared" si="9"/>
        <v>0</v>
      </c>
    </row>
    <row r="85" spans="1:8" ht="18" customHeight="1" x14ac:dyDescent="0.25">
      <c r="B85" s="10"/>
      <c r="C85" s="5"/>
      <c r="D85" s="11"/>
      <c r="E85" s="62"/>
      <c r="F85" s="49"/>
      <c r="G85" s="49"/>
      <c r="H85" s="49"/>
    </row>
    <row r="86" spans="1:8" ht="18" customHeight="1" x14ac:dyDescent="0.25">
      <c r="B86" s="10" t="s">
        <v>103</v>
      </c>
      <c r="C86" s="5" t="s">
        <v>230</v>
      </c>
      <c r="D86" s="8" t="s">
        <v>206</v>
      </c>
      <c r="E86" s="62">
        <v>1</v>
      </c>
      <c r="F86" s="49">
        <v>0</v>
      </c>
      <c r="G86" s="49">
        <v>0</v>
      </c>
      <c r="H86" s="49">
        <f t="shared" ref="H86:H92" si="10">F86+G86</f>
        <v>0</v>
      </c>
    </row>
    <row r="87" spans="1:8" ht="18" customHeight="1" x14ac:dyDescent="0.25">
      <c r="B87" s="10" t="s">
        <v>104</v>
      </c>
      <c r="C87" s="5" t="s">
        <v>231</v>
      </c>
      <c r="D87" s="8" t="s">
        <v>206</v>
      </c>
      <c r="E87" s="62">
        <v>1</v>
      </c>
      <c r="F87" s="49">
        <v>0</v>
      </c>
      <c r="G87" s="49">
        <v>0</v>
      </c>
      <c r="H87" s="49">
        <f t="shared" si="10"/>
        <v>0</v>
      </c>
    </row>
    <row r="88" spans="1:8" ht="18" customHeight="1" x14ac:dyDescent="0.25">
      <c r="A88" s="14"/>
      <c r="B88" s="10" t="s">
        <v>105</v>
      </c>
      <c r="C88" s="5" t="s">
        <v>232</v>
      </c>
      <c r="D88" s="8" t="s">
        <v>206</v>
      </c>
      <c r="E88" s="62">
        <v>1</v>
      </c>
      <c r="F88" s="49">
        <v>0</v>
      </c>
      <c r="G88" s="49">
        <v>0</v>
      </c>
      <c r="H88" s="49">
        <f t="shared" si="10"/>
        <v>0</v>
      </c>
    </row>
    <row r="89" spans="1:8" ht="18" customHeight="1" x14ac:dyDescent="0.25">
      <c r="B89" s="10" t="s">
        <v>106</v>
      </c>
      <c r="C89" s="5" t="s">
        <v>233</v>
      </c>
      <c r="D89" s="8" t="s">
        <v>206</v>
      </c>
      <c r="E89" s="62">
        <v>1</v>
      </c>
      <c r="F89" s="49">
        <v>0</v>
      </c>
      <c r="G89" s="49">
        <v>0</v>
      </c>
      <c r="H89" s="49">
        <f t="shared" si="10"/>
        <v>0</v>
      </c>
    </row>
    <row r="90" spans="1:8" ht="18" customHeight="1" x14ac:dyDescent="0.25">
      <c r="B90" s="10" t="s">
        <v>107</v>
      </c>
      <c r="C90" s="5" t="s">
        <v>234</v>
      </c>
      <c r="D90" s="8" t="s">
        <v>206</v>
      </c>
      <c r="E90" s="62">
        <v>1</v>
      </c>
      <c r="F90" s="49">
        <v>0</v>
      </c>
      <c r="G90" s="49">
        <v>0</v>
      </c>
      <c r="H90" s="49">
        <f t="shared" si="10"/>
        <v>0</v>
      </c>
    </row>
    <row r="91" spans="1:8" ht="18" customHeight="1" x14ac:dyDescent="0.25">
      <c r="B91" s="10" t="s">
        <v>108</v>
      </c>
      <c r="C91" s="5" t="s">
        <v>235</v>
      </c>
      <c r="D91" s="8" t="s">
        <v>206</v>
      </c>
      <c r="E91" s="62">
        <v>1</v>
      </c>
      <c r="F91" s="49">
        <v>0</v>
      </c>
      <c r="G91" s="49">
        <v>0</v>
      </c>
      <c r="H91" s="49">
        <f t="shared" si="10"/>
        <v>0</v>
      </c>
    </row>
    <row r="92" spans="1:8" ht="18" customHeight="1" x14ac:dyDescent="0.25">
      <c r="B92" s="10" t="s">
        <v>109</v>
      </c>
      <c r="C92" s="5" t="s">
        <v>236</v>
      </c>
      <c r="D92" s="8" t="s">
        <v>206</v>
      </c>
      <c r="E92" s="62">
        <v>1</v>
      </c>
      <c r="F92" s="49">
        <v>0</v>
      </c>
      <c r="G92" s="49">
        <v>0</v>
      </c>
      <c r="H92" s="49">
        <f t="shared" si="10"/>
        <v>0</v>
      </c>
    </row>
    <row r="93" spans="1:8" ht="18" customHeight="1" x14ac:dyDescent="0.25">
      <c r="B93" s="10"/>
      <c r="C93" s="5"/>
      <c r="D93" s="8"/>
      <c r="E93" s="62"/>
      <c r="F93" s="49"/>
      <c r="G93" s="49"/>
      <c r="H93" s="49"/>
    </row>
    <row r="94" spans="1:8" ht="18" customHeight="1" x14ac:dyDescent="0.25">
      <c r="B94" s="10" t="s">
        <v>110</v>
      </c>
      <c r="C94" s="5" t="s">
        <v>237</v>
      </c>
      <c r="D94" s="8" t="s">
        <v>206</v>
      </c>
      <c r="E94" s="62">
        <v>1</v>
      </c>
      <c r="F94" s="49">
        <v>0</v>
      </c>
      <c r="G94" s="49">
        <v>0</v>
      </c>
      <c r="H94" s="49">
        <f t="shared" ref="H94:H100" si="11">F94+G94</f>
        <v>0</v>
      </c>
    </row>
    <row r="95" spans="1:8" ht="18" customHeight="1" x14ac:dyDescent="0.25">
      <c r="B95" s="10" t="s">
        <v>111</v>
      </c>
      <c r="C95" s="5" t="s">
        <v>238</v>
      </c>
      <c r="D95" s="8" t="s">
        <v>206</v>
      </c>
      <c r="E95" s="62">
        <v>1</v>
      </c>
      <c r="F95" s="49">
        <v>0</v>
      </c>
      <c r="G95" s="49">
        <v>0</v>
      </c>
      <c r="H95" s="49">
        <f t="shared" si="11"/>
        <v>0</v>
      </c>
    </row>
    <row r="96" spans="1:8" ht="18" customHeight="1" x14ac:dyDescent="0.25">
      <c r="B96" s="10" t="s">
        <v>112</v>
      </c>
      <c r="C96" s="5" t="s">
        <v>239</v>
      </c>
      <c r="D96" s="8" t="s">
        <v>206</v>
      </c>
      <c r="E96" s="62">
        <v>1</v>
      </c>
      <c r="F96" s="49">
        <v>0</v>
      </c>
      <c r="G96" s="49">
        <v>0</v>
      </c>
      <c r="H96" s="49">
        <f t="shared" si="11"/>
        <v>0</v>
      </c>
    </row>
    <row r="97" spans="2:8" ht="18" customHeight="1" x14ac:dyDescent="0.25">
      <c r="B97" s="10" t="s">
        <v>113</v>
      </c>
      <c r="C97" s="5" t="s">
        <v>240</v>
      </c>
      <c r="D97" s="8" t="s">
        <v>206</v>
      </c>
      <c r="E97" s="62">
        <v>1</v>
      </c>
      <c r="F97" s="49">
        <v>0</v>
      </c>
      <c r="G97" s="49">
        <v>0</v>
      </c>
      <c r="H97" s="49">
        <f t="shared" si="11"/>
        <v>0</v>
      </c>
    </row>
    <row r="98" spans="2:8" ht="18" customHeight="1" x14ac:dyDescent="0.25">
      <c r="B98" s="10" t="s">
        <v>114</v>
      </c>
      <c r="C98" s="5" t="s">
        <v>241</v>
      </c>
      <c r="D98" s="8" t="s">
        <v>206</v>
      </c>
      <c r="E98" s="62">
        <v>1</v>
      </c>
      <c r="F98" s="49">
        <v>0</v>
      </c>
      <c r="G98" s="49">
        <v>0</v>
      </c>
      <c r="H98" s="49">
        <f t="shared" si="11"/>
        <v>0</v>
      </c>
    </row>
    <row r="99" spans="2:8" ht="18" customHeight="1" x14ac:dyDescent="0.25">
      <c r="B99" s="10" t="s">
        <v>115</v>
      </c>
      <c r="C99" s="5" t="s">
        <v>242</v>
      </c>
      <c r="D99" s="8" t="s">
        <v>206</v>
      </c>
      <c r="E99" s="62">
        <v>1</v>
      </c>
      <c r="F99" s="49">
        <v>0</v>
      </c>
      <c r="G99" s="49">
        <v>0</v>
      </c>
      <c r="H99" s="49">
        <f t="shared" si="11"/>
        <v>0</v>
      </c>
    </row>
    <row r="100" spans="2:8" ht="18" customHeight="1" x14ac:dyDescent="0.25">
      <c r="B100" s="10" t="s">
        <v>116</v>
      </c>
      <c r="C100" s="5" t="s">
        <v>243</v>
      </c>
      <c r="D100" s="8" t="s">
        <v>206</v>
      </c>
      <c r="E100" s="62">
        <v>1</v>
      </c>
      <c r="F100" s="49">
        <v>0</v>
      </c>
      <c r="G100" s="49">
        <v>0</v>
      </c>
      <c r="H100" s="49">
        <f t="shared" si="11"/>
        <v>0</v>
      </c>
    </row>
    <row r="101" spans="2:8" ht="18" customHeight="1" x14ac:dyDescent="0.25">
      <c r="B101" s="10"/>
      <c r="C101" s="5"/>
      <c r="D101" s="8"/>
      <c r="E101" s="62"/>
      <c r="F101" s="49"/>
      <c r="G101" s="49"/>
      <c r="H101" s="49"/>
    </row>
    <row r="102" spans="2:8" ht="18" customHeight="1" x14ac:dyDescent="0.25">
      <c r="B102" s="10" t="s">
        <v>135</v>
      </c>
      <c r="C102" s="16" t="s">
        <v>244</v>
      </c>
      <c r="D102" s="8" t="s">
        <v>206</v>
      </c>
      <c r="E102" s="62">
        <v>1</v>
      </c>
      <c r="F102" s="49">
        <v>0</v>
      </c>
      <c r="G102" s="49">
        <v>0</v>
      </c>
      <c r="H102" s="49">
        <f t="shared" ref="H102:H108" si="12">F102+G102</f>
        <v>0</v>
      </c>
    </row>
    <row r="103" spans="2:8" ht="18" customHeight="1" x14ac:dyDescent="0.25">
      <c r="B103" s="10" t="s">
        <v>136</v>
      </c>
      <c r="C103" s="5" t="s">
        <v>245</v>
      </c>
      <c r="D103" s="8" t="s">
        <v>206</v>
      </c>
      <c r="E103" s="62">
        <v>1</v>
      </c>
      <c r="F103" s="49">
        <v>0</v>
      </c>
      <c r="G103" s="49">
        <v>0</v>
      </c>
      <c r="H103" s="49">
        <f t="shared" si="12"/>
        <v>0</v>
      </c>
    </row>
    <row r="104" spans="2:8" ht="18" customHeight="1" x14ac:dyDescent="0.25">
      <c r="B104" s="10" t="s">
        <v>137</v>
      </c>
      <c r="C104" s="5" t="s">
        <v>246</v>
      </c>
      <c r="D104" s="8" t="s">
        <v>206</v>
      </c>
      <c r="E104" s="62">
        <v>1</v>
      </c>
      <c r="F104" s="49">
        <v>0</v>
      </c>
      <c r="G104" s="49">
        <v>0</v>
      </c>
      <c r="H104" s="49">
        <f t="shared" si="12"/>
        <v>0</v>
      </c>
    </row>
    <row r="105" spans="2:8" ht="18" customHeight="1" x14ac:dyDescent="0.25">
      <c r="B105" s="10" t="s">
        <v>138</v>
      </c>
      <c r="C105" s="5" t="s">
        <v>247</v>
      </c>
      <c r="D105" s="8" t="s">
        <v>206</v>
      </c>
      <c r="E105" s="62">
        <v>1</v>
      </c>
      <c r="F105" s="49">
        <v>0</v>
      </c>
      <c r="G105" s="49">
        <v>0</v>
      </c>
      <c r="H105" s="49">
        <f t="shared" si="12"/>
        <v>0</v>
      </c>
    </row>
    <row r="106" spans="2:8" ht="18" customHeight="1" x14ac:dyDescent="0.25">
      <c r="B106" s="10" t="s">
        <v>139</v>
      </c>
      <c r="C106" s="5" t="s">
        <v>248</v>
      </c>
      <c r="D106" s="8" t="s">
        <v>206</v>
      </c>
      <c r="E106" s="62">
        <v>1</v>
      </c>
      <c r="F106" s="49">
        <v>0</v>
      </c>
      <c r="G106" s="49">
        <v>0</v>
      </c>
      <c r="H106" s="49">
        <f t="shared" si="12"/>
        <v>0</v>
      </c>
    </row>
    <row r="107" spans="2:8" ht="18" customHeight="1" x14ac:dyDescent="0.25">
      <c r="B107" s="10" t="s">
        <v>140</v>
      </c>
      <c r="C107" s="5" t="s">
        <v>249</v>
      </c>
      <c r="D107" s="8" t="s">
        <v>206</v>
      </c>
      <c r="E107" s="62">
        <v>1</v>
      </c>
      <c r="F107" s="49">
        <v>0</v>
      </c>
      <c r="G107" s="49">
        <v>0</v>
      </c>
      <c r="H107" s="49">
        <f t="shared" si="12"/>
        <v>0</v>
      </c>
    </row>
    <row r="108" spans="2:8" ht="18" customHeight="1" x14ac:dyDescent="0.25">
      <c r="B108" s="10" t="s">
        <v>141</v>
      </c>
      <c r="C108" s="5" t="s">
        <v>250</v>
      </c>
      <c r="D108" s="8" t="s">
        <v>206</v>
      </c>
      <c r="E108" s="62">
        <v>1</v>
      </c>
      <c r="F108" s="49">
        <v>0</v>
      </c>
      <c r="G108" s="49">
        <v>0</v>
      </c>
      <c r="H108" s="49">
        <f t="shared" si="12"/>
        <v>0</v>
      </c>
    </row>
    <row r="109" spans="2:8" ht="18" customHeight="1" x14ac:dyDescent="0.25">
      <c r="B109" s="10"/>
      <c r="C109" s="5"/>
      <c r="D109" s="8"/>
      <c r="E109" s="62"/>
      <c r="F109" s="49"/>
      <c r="G109" s="49"/>
      <c r="H109" s="49"/>
    </row>
    <row r="110" spans="2:8" ht="18" customHeight="1" x14ac:dyDescent="0.25">
      <c r="B110" s="10" t="s">
        <v>142</v>
      </c>
      <c r="C110" s="5" t="s">
        <v>251</v>
      </c>
      <c r="D110" s="8" t="s">
        <v>206</v>
      </c>
      <c r="E110" s="62">
        <v>1</v>
      </c>
      <c r="F110" s="49">
        <v>0</v>
      </c>
      <c r="G110" s="49">
        <v>0</v>
      </c>
      <c r="H110" s="49">
        <f t="shared" ref="H110:H116" si="13">F110+G110</f>
        <v>0</v>
      </c>
    </row>
    <row r="111" spans="2:8" ht="18" customHeight="1" x14ac:dyDescent="0.25">
      <c r="B111" s="10" t="s">
        <v>143</v>
      </c>
      <c r="C111" s="5" t="s">
        <v>252</v>
      </c>
      <c r="D111" s="8" t="s">
        <v>206</v>
      </c>
      <c r="E111" s="62">
        <v>1</v>
      </c>
      <c r="F111" s="49">
        <v>0</v>
      </c>
      <c r="G111" s="49">
        <v>0</v>
      </c>
      <c r="H111" s="49">
        <f t="shared" si="13"/>
        <v>0</v>
      </c>
    </row>
    <row r="112" spans="2:8" ht="18" customHeight="1" x14ac:dyDescent="0.25">
      <c r="B112" s="10" t="s">
        <v>144</v>
      </c>
      <c r="C112" s="5" t="s">
        <v>253</v>
      </c>
      <c r="D112" s="8" t="s">
        <v>206</v>
      </c>
      <c r="E112" s="62">
        <v>1</v>
      </c>
      <c r="F112" s="49">
        <v>0</v>
      </c>
      <c r="G112" s="49">
        <v>0</v>
      </c>
      <c r="H112" s="49">
        <f t="shared" si="13"/>
        <v>0</v>
      </c>
    </row>
    <row r="113" spans="2:8" ht="18" customHeight="1" x14ac:dyDescent="0.25">
      <c r="B113" s="10" t="s">
        <v>145</v>
      </c>
      <c r="C113" s="5" t="s">
        <v>254</v>
      </c>
      <c r="D113" s="8" t="s">
        <v>206</v>
      </c>
      <c r="E113" s="62">
        <v>1</v>
      </c>
      <c r="F113" s="49">
        <v>0</v>
      </c>
      <c r="G113" s="49">
        <v>0</v>
      </c>
      <c r="H113" s="49">
        <f t="shared" si="13"/>
        <v>0</v>
      </c>
    </row>
    <row r="114" spans="2:8" ht="18" customHeight="1" x14ac:dyDescent="0.25">
      <c r="B114" s="10" t="s">
        <v>146</v>
      </c>
      <c r="C114" s="5" t="s">
        <v>255</v>
      </c>
      <c r="D114" s="8" t="s">
        <v>206</v>
      </c>
      <c r="E114" s="62">
        <v>1</v>
      </c>
      <c r="F114" s="49">
        <v>0</v>
      </c>
      <c r="G114" s="49">
        <v>0</v>
      </c>
      <c r="H114" s="49">
        <f t="shared" si="13"/>
        <v>0</v>
      </c>
    </row>
    <row r="115" spans="2:8" ht="18" customHeight="1" x14ac:dyDescent="0.25">
      <c r="B115" s="10" t="s">
        <v>147</v>
      </c>
      <c r="C115" s="5" t="s">
        <v>256</v>
      </c>
      <c r="D115" s="8" t="s">
        <v>206</v>
      </c>
      <c r="E115" s="62">
        <v>1</v>
      </c>
      <c r="F115" s="49">
        <v>0</v>
      </c>
      <c r="G115" s="49">
        <v>0</v>
      </c>
      <c r="H115" s="49">
        <f t="shared" si="13"/>
        <v>0</v>
      </c>
    </row>
    <row r="116" spans="2:8" ht="18" customHeight="1" x14ac:dyDescent="0.25">
      <c r="B116" s="10" t="s">
        <v>148</v>
      </c>
      <c r="C116" s="5" t="s">
        <v>257</v>
      </c>
      <c r="D116" s="8" t="s">
        <v>206</v>
      </c>
      <c r="E116" s="62">
        <v>1</v>
      </c>
      <c r="F116" s="49">
        <v>0</v>
      </c>
      <c r="G116" s="49">
        <v>0</v>
      </c>
      <c r="H116" s="49">
        <f t="shared" si="13"/>
        <v>0</v>
      </c>
    </row>
    <row r="117" spans="2:8" ht="18" customHeight="1" x14ac:dyDescent="0.25">
      <c r="B117" s="10"/>
      <c r="C117" s="5"/>
      <c r="D117" s="8"/>
      <c r="E117" s="62">
        <v>1</v>
      </c>
      <c r="F117" s="49"/>
      <c r="G117" s="49"/>
      <c r="H117" s="49"/>
    </row>
    <row r="118" spans="2:8" ht="18" customHeight="1" x14ac:dyDescent="0.25">
      <c r="B118" s="10" t="s">
        <v>149</v>
      </c>
      <c r="C118" s="5" t="s">
        <v>258</v>
      </c>
      <c r="D118" s="8" t="s">
        <v>206</v>
      </c>
      <c r="E118" s="62">
        <v>1</v>
      </c>
      <c r="F118" s="49">
        <v>0</v>
      </c>
      <c r="G118" s="49">
        <v>0</v>
      </c>
      <c r="H118" s="49">
        <f t="shared" ref="H118:H124" si="14">F118+G118</f>
        <v>0</v>
      </c>
    </row>
    <row r="119" spans="2:8" ht="18" customHeight="1" x14ac:dyDescent="0.25">
      <c r="B119" s="10" t="s">
        <v>150</v>
      </c>
      <c r="C119" s="5" t="s">
        <v>259</v>
      </c>
      <c r="D119" s="8" t="s">
        <v>206</v>
      </c>
      <c r="E119" s="62">
        <v>1</v>
      </c>
      <c r="F119" s="49">
        <v>0</v>
      </c>
      <c r="G119" s="49">
        <v>0</v>
      </c>
      <c r="H119" s="49">
        <f t="shared" si="14"/>
        <v>0</v>
      </c>
    </row>
    <row r="120" spans="2:8" ht="18" customHeight="1" x14ac:dyDescent="0.25">
      <c r="B120" s="10" t="s">
        <v>151</v>
      </c>
      <c r="C120" s="5" t="s">
        <v>260</v>
      </c>
      <c r="D120" s="8" t="s">
        <v>206</v>
      </c>
      <c r="E120" s="62">
        <v>1</v>
      </c>
      <c r="F120" s="49">
        <v>0</v>
      </c>
      <c r="G120" s="49">
        <v>0</v>
      </c>
      <c r="H120" s="49">
        <f t="shared" si="14"/>
        <v>0</v>
      </c>
    </row>
    <row r="121" spans="2:8" ht="18" customHeight="1" x14ac:dyDescent="0.25">
      <c r="B121" s="10" t="s">
        <v>152</v>
      </c>
      <c r="C121" s="5" t="s">
        <v>261</v>
      </c>
      <c r="D121" s="8" t="s">
        <v>206</v>
      </c>
      <c r="E121" s="62">
        <v>1</v>
      </c>
      <c r="F121" s="49">
        <v>0</v>
      </c>
      <c r="G121" s="49">
        <v>0</v>
      </c>
      <c r="H121" s="49">
        <f t="shared" si="14"/>
        <v>0</v>
      </c>
    </row>
    <row r="122" spans="2:8" ht="18" customHeight="1" x14ac:dyDescent="0.25">
      <c r="B122" s="10" t="s">
        <v>181</v>
      </c>
      <c r="C122" s="5" t="s">
        <v>262</v>
      </c>
      <c r="D122" s="8" t="s">
        <v>206</v>
      </c>
      <c r="E122" s="62">
        <v>1</v>
      </c>
      <c r="F122" s="49">
        <v>0</v>
      </c>
      <c r="G122" s="49">
        <v>0</v>
      </c>
      <c r="H122" s="49">
        <f t="shared" si="14"/>
        <v>0</v>
      </c>
    </row>
    <row r="123" spans="2:8" ht="18" customHeight="1" x14ac:dyDescent="0.25">
      <c r="B123" s="10" t="s">
        <v>182</v>
      </c>
      <c r="C123" s="5" t="s">
        <v>263</v>
      </c>
      <c r="D123" s="8" t="s">
        <v>206</v>
      </c>
      <c r="E123" s="62">
        <v>1</v>
      </c>
      <c r="F123" s="49">
        <v>0</v>
      </c>
      <c r="G123" s="49">
        <v>0</v>
      </c>
      <c r="H123" s="49">
        <f t="shared" si="14"/>
        <v>0</v>
      </c>
    </row>
    <row r="124" spans="2:8" ht="18" customHeight="1" x14ac:dyDescent="0.25">
      <c r="B124" s="10" t="s">
        <v>213</v>
      </c>
      <c r="C124" s="5" t="s">
        <v>264</v>
      </c>
      <c r="D124" s="8" t="s">
        <v>206</v>
      </c>
      <c r="E124" s="62">
        <v>1</v>
      </c>
      <c r="F124" s="49">
        <v>0</v>
      </c>
      <c r="G124" s="49">
        <v>0</v>
      </c>
      <c r="H124" s="49">
        <f t="shared" si="14"/>
        <v>0</v>
      </c>
    </row>
    <row r="125" spans="2:8" ht="18" customHeight="1" x14ac:dyDescent="0.25">
      <c r="B125" s="10"/>
      <c r="C125" s="17"/>
      <c r="D125" s="8"/>
      <c r="E125" s="62">
        <v>1</v>
      </c>
      <c r="F125" s="49"/>
      <c r="G125" s="49"/>
      <c r="H125" s="49"/>
    </row>
    <row r="126" spans="2:8" ht="18" customHeight="1" x14ac:dyDescent="0.25">
      <c r="B126" s="10" t="s">
        <v>214</v>
      </c>
      <c r="C126" s="5" t="s">
        <v>265</v>
      </c>
      <c r="D126" s="8" t="s">
        <v>206</v>
      </c>
      <c r="E126" s="62">
        <v>1</v>
      </c>
      <c r="F126" s="49">
        <v>0</v>
      </c>
      <c r="G126" s="49">
        <v>0</v>
      </c>
      <c r="H126" s="49">
        <f t="shared" ref="H126:H132" si="15">F126+G126</f>
        <v>0</v>
      </c>
    </row>
    <row r="127" spans="2:8" ht="18" customHeight="1" x14ac:dyDescent="0.25">
      <c r="B127" s="10" t="s">
        <v>215</v>
      </c>
      <c r="C127" s="5" t="s">
        <v>266</v>
      </c>
      <c r="D127" s="8" t="s">
        <v>206</v>
      </c>
      <c r="E127" s="62">
        <v>1</v>
      </c>
      <c r="F127" s="49">
        <v>0</v>
      </c>
      <c r="G127" s="49">
        <v>0</v>
      </c>
      <c r="H127" s="49">
        <f t="shared" si="15"/>
        <v>0</v>
      </c>
    </row>
    <row r="128" spans="2:8" ht="18" customHeight="1" x14ac:dyDescent="0.25">
      <c r="B128" s="10" t="s">
        <v>216</v>
      </c>
      <c r="C128" s="5" t="s">
        <v>267</v>
      </c>
      <c r="D128" s="8" t="s">
        <v>206</v>
      </c>
      <c r="E128" s="62">
        <v>1</v>
      </c>
      <c r="F128" s="49">
        <v>0</v>
      </c>
      <c r="G128" s="49">
        <v>0</v>
      </c>
      <c r="H128" s="49">
        <f t="shared" si="15"/>
        <v>0</v>
      </c>
    </row>
    <row r="129" spans="1:8" ht="18" customHeight="1" x14ac:dyDescent="0.25">
      <c r="B129" s="10" t="s">
        <v>217</v>
      </c>
      <c r="C129" s="5" t="s">
        <v>268</v>
      </c>
      <c r="D129" s="8" t="s">
        <v>206</v>
      </c>
      <c r="E129" s="62">
        <v>1</v>
      </c>
      <c r="F129" s="49">
        <v>0</v>
      </c>
      <c r="G129" s="49">
        <v>0</v>
      </c>
      <c r="H129" s="49">
        <f t="shared" si="15"/>
        <v>0</v>
      </c>
    </row>
    <row r="130" spans="1:8" ht="18" customHeight="1" x14ac:dyDescent="0.25">
      <c r="B130" s="10" t="s">
        <v>218</v>
      </c>
      <c r="C130" s="5" t="s">
        <v>269</v>
      </c>
      <c r="D130" s="8" t="s">
        <v>206</v>
      </c>
      <c r="E130" s="62">
        <v>1</v>
      </c>
      <c r="F130" s="49">
        <v>0</v>
      </c>
      <c r="G130" s="49">
        <v>0</v>
      </c>
      <c r="H130" s="49">
        <f t="shared" si="15"/>
        <v>0</v>
      </c>
    </row>
    <row r="131" spans="1:8" ht="18" customHeight="1" x14ac:dyDescent="0.25">
      <c r="A131" s="15"/>
      <c r="B131" s="10" t="s">
        <v>224</v>
      </c>
      <c r="C131" s="5" t="s">
        <v>270</v>
      </c>
      <c r="D131" s="8" t="s">
        <v>206</v>
      </c>
      <c r="E131" s="62">
        <v>1</v>
      </c>
      <c r="F131" s="49">
        <v>0</v>
      </c>
      <c r="G131" s="49">
        <v>0</v>
      </c>
      <c r="H131" s="49">
        <f t="shared" si="15"/>
        <v>0</v>
      </c>
    </row>
    <row r="132" spans="1:8" ht="18" customHeight="1" x14ac:dyDescent="0.25">
      <c r="B132" s="10" t="s">
        <v>225</v>
      </c>
      <c r="C132" s="5" t="s">
        <v>271</v>
      </c>
      <c r="D132" s="8" t="s">
        <v>206</v>
      </c>
      <c r="E132" s="62">
        <v>1</v>
      </c>
      <c r="F132" s="49">
        <v>0</v>
      </c>
      <c r="G132" s="49">
        <v>0</v>
      </c>
      <c r="H132" s="49">
        <f t="shared" si="15"/>
        <v>0</v>
      </c>
    </row>
    <row r="133" spans="1:8" ht="18" customHeight="1" x14ac:dyDescent="0.25">
      <c r="B133" s="10"/>
      <c r="C133" s="5"/>
      <c r="D133" s="8"/>
      <c r="E133" s="62"/>
      <c r="F133" s="49"/>
      <c r="G133" s="49"/>
      <c r="H133" s="49"/>
    </row>
    <row r="134" spans="1:8" ht="18" customHeight="1" x14ac:dyDescent="0.25">
      <c r="B134" s="10" t="s">
        <v>226</v>
      </c>
      <c r="C134" s="5" t="s">
        <v>272</v>
      </c>
      <c r="D134" s="8" t="s">
        <v>206</v>
      </c>
      <c r="E134" s="62">
        <v>1</v>
      </c>
      <c r="F134" s="49">
        <v>0</v>
      </c>
      <c r="G134" s="49">
        <v>0</v>
      </c>
      <c r="H134" s="49">
        <f t="shared" ref="H134:H140" si="16">F134+G134</f>
        <v>0</v>
      </c>
    </row>
    <row r="135" spans="1:8" ht="18" customHeight="1" x14ac:dyDescent="0.25">
      <c r="B135" s="10" t="s">
        <v>227</v>
      </c>
      <c r="C135" s="5" t="s">
        <v>273</v>
      </c>
      <c r="D135" s="8" t="s">
        <v>206</v>
      </c>
      <c r="E135" s="62">
        <v>1</v>
      </c>
      <c r="F135" s="49">
        <v>0</v>
      </c>
      <c r="G135" s="49">
        <v>0</v>
      </c>
      <c r="H135" s="49">
        <f t="shared" si="16"/>
        <v>0</v>
      </c>
    </row>
    <row r="136" spans="1:8" ht="18" customHeight="1" x14ac:dyDescent="0.25">
      <c r="B136" s="10" t="s">
        <v>228</v>
      </c>
      <c r="C136" s="5" t="s">
        <v>274</v>
      </c>
      <c r="D136" s="8" t="s">
        <v>206</v>
      </c>
      <c r="E136" s="62">
        <v>1</v>
      </c>
      <c r="F136" s="49">
        <v>0</v>
      </c>
      <c r="G136" s="49">
        <v>0</v>
      </c>
      <c r="H136" s="49">
        <f t="shared" si="16"/>
        <v>0</v>
      </c>
    </row>
    <row r="137" spans="1:8" ht="18" customHeight="1" x14ac:dyDescent="0.25">
      <c r="B137" s="10" t="s">
        <v>317</v>
      </c>
      <c r="C137" s="5" t="s">
        <v>275</v>
      </c>
      <c r="D137" s="8" t="s">
        <v>206</v>
      </c>
      <c r="E137" s="62">
        <v>1</v>
      </c>
      <c r="F137" s="49">
        <v>0</v>
      </c>
      <c r="G137" s="49">
        <v>0</v>
      </c>
      <c r="H137" s="49">
        <f t="shared" si="16"/>
        <v>0</v>
      </c>
    </row>
    <row r="138" spans="1:8" ht="18" customHeight="1" x14ac:dyDescent="0.25">
      <c r="B138" s="10" t="s">
        <v>318</v>
      </c>
      <c r="C138" s="5" t="s">
        <v>276</v>
      </c>
      <c r="D138" s="8" t="s">
        <v>206</v>
      </c>
      <c r="E138" s="62">
        <v>1</v>
      </c>
      <c r="F138" s="49">
        <v>0</v>
      </c>
      <c r="G138" s="49">
        <v>0</v>
      </c>
      <c r="H138" s="49">
        <f t="shared" si="16"/>
        <v>0</v>
      </c>
    </row>
    <row r="139" spans="1:8" ht="18" customHeight="1" x14ac:dyDescent="0.25">
      <c r="B139" s="10" t="s">
        <v>319</v>
      </c>
      <c r="C139" s="5" t="s">
        <v>277</v>
      </c>
      <c r="D139" s="8" t="s">
        <v>206</v>
      </c>
      <c r="E139" s="62">
        <v>1</v>
      </c>
      <c r="F139" s="49">
        <v>0</v>
      </c>
      <c r="G139" s="49">
        <v>0</v>
      </c>
      <c r="H139" s="49">
        <f t="shared" si="16"/>
        <v>0</v>
      </c>
    </row>
    <row r="140" spans="1:8" ht="18" customHeight="1" x14ac:dyDescent="0.25">
      <c r="B140" s="10" t="s">
        <v>320</v>
      </c>
      <c r="C140" s="5" t="s">
        <v>278</v>
      </c>
      <c r="D140" s="8" t="s">
        <v>206</v>
      </c>
      <c r="E140" s="62">
        <v>1</v>
      </c>
      <c r="F140" s="49">
        <v>0</v>
      </c>
      <c r="G140" s="49">
        <v>0</v>
      </c>
      <c r="H140" s="49">
        <f t="shared" si="16"/>
        <v>0</v>
      </c>
    </row>
    <row r="141" spans="1:8" ht="18" customHeight="1" x14ac:dyDescent="0.25">
      <c r="B141" s="10"/>
      <c r="C141" s="5"/>
      <c r="D141" s="8"/>
      <c r="E141" s="62"/>
      <c r="F141" s="49"/>
      <c r="G141" s="49"/>
      <c r="H141" s="49"/>
    </row>
    <row r="142" spans="1:8" ht="18" customHeight="1" x14ac:dyDescent="0.25">
      <c r="B142" s="10" t="s">
        <v>321</v>
      </c>
      <c r="C142" s="5" t="s">
        <v>279</v>
      </c>
      <c r="D142" s="8" t="s">
        <v>206</v>
      </c>
      <c r="E142" s="62">
        <v>1</v>
      </c>
      <c r="F142" s="49">
        <v>0</v>
      </c>
      <c r="G142" s="49">
        <v>0</v>
      </c>
      <c r="H142" s="49">
        <f t="shared" ref="H142:H148" si="17">F142+G142</f>
        <v>0</v>
      </c>
    </row>
    <row r="143" spans="1:8" ht="18" customHeight="1" x14ac:dyDescent="0.25">
      <c r="B143" s="10" t="s">
        <v>322</v>
      </c>
      <c r="C143" s="5" t="s">
        <v>280</v>
      </c>
      <c r="D143" s="8" t="s">
        <v>206</v>
      </c>
      <c r="E143" s="62">
        <v>1</v>
      </c>
      <c r="F143" s="49">
        <v>0</v>
      </c>
      <c r="G143" s="49">
        <v>0</v>
      </c>
      <c r="H143" s="49">
        <f t="shared" si="17"/>
        <v>0</v>
      </c>
    </row>
    <row r="144" spans="1:8" ht="18" customHeight="1" x14ac:dyDescent="0.25">
      <c r="B144" s="10" t="s">
        <v>323</v>
      </c>
      <c r="C144" s="5" t="s">
        <v>281</v>
      </c>
      <c r="D144" s="8" t="s">
        <v>206</v>
      </c>
      <c r="E144" s="62">
        <v>1</v>
      </c>
      <c r="F144" s="49">
        <v>0</v>
      </c>
      <c r="G144" s="49">
        <v>0</v>
      </c>
      <c r="H144" s="49">
        <f t="shared" si="17"/>
        <v>0</v>
      </c>
    </row>
    <row r="145" spans="2:8" ht="18" customHeight="1" x14ac:dyDescent="0.25">
      <c r="B145" s="10" t="s">
        <v>324</v>
      </c>
      <c r="C145" s="5" t="s">
        <v>282</v>
      </c>
      <c r="D145" s="8" t="s">
        <v>206</v>
      </c>
      <c r="E145" s="62">
        <v>1</v>
      </c>
      <c r="F145" s="49">
        <v>0</v>
      </c>
      <c r="G145" s="49">
        <v>0</v>
      </c>
      <c r="H145" s="49">
        <f t="shared" si="17"/>
        <v>0</v>
      </c>
    </row>
    <row r="146" spans="2:8" ht="18" customHeight="1" x14ac:dyDescent="0.25">
      <c r="B146" s="10" t="s">
        <v>325</v>
      </c>
      <c r="C146" s="5" t="s">
        <v>283</v>
      </c>
      <c r="D146" s="8" t="s">
        <v>206</v>
      </c>
      <c r="E146" s="62">
        <v>1</v>
      </c>
      <c r="F146" s="49">
        <v>0</v>
      </c>
      <c r="G146" s="49">
        <v>0</v>
      </c>
      <c r="H146" s="49">
        <f t="shared" si="17"/>
        <v>0</v>
      </c>
    </row>
    <row r="147" spans="2:8" ht="18" customHeight="1" x14ac:dyDescent="0.25">
      <c r="B147" s="10" t="s">
        <v>326</v>
      </c>
      <c r="C147" s="5" t="s">
        <v>284</v>
      </c>
      <c r="D147" s="8" t="s">
        <v>206</v>
      </c>
      <c r="E147" s="62">
        <v>1</v>
      </c>
      <c r="F147" s="49">
        <v>0</v>
      </c>
      <c r="G147" s="49">
        <v>0</v>
      </c>
      <c r="H147" s="49">
        <f t="shared" si="17"/>
        <v>0</v>
      </c>
    </row>
    <row r="148" spans="2:8" ht="18" customHeight="1" x14ac:dyDescent="0.25">
      <c r="B148" s="10" t="s">
        <v>327</v>
      </c>
      <c r="C148" s="5" t="s">
        <v>285</v>
      </c>
      <c r="D148" s="8" t="s">
        <v>206</v>
      </c>
      <c r="E148" s="62">
        <v>1</v>
      </c>
      <c r="F148" s="49">
        <v>0</v>
      </c>
      <c r="G148" s="49">
        <v>0</v>
      </c>
      <c r="H148" s="49">
        <f t="shared" si="17"/>
        <v>0</v>
      </c>
    </row>
    <row r="149" spans="2:8" ht="18" customHeight="1" x14ac:dyDescent="0.25">
      <c r="B149" s="10"/>
      <c r="C149" s="17"/>
      <c r="D149" s="8"/>
      <c r="E149" s="62">
        <v>1</v>
      </c>
      <c r="F149" s="49"/>
      <c r="G149" s="49"/>
      <c r="H149" s="49"/>
    </row>
    <row r="150" spans="2:8" ht="18" customHeight="1" x14ac:dyDescent="0.25">
      <c r="B150" s="10" t="s">
        <v>328</v>
      </c>
      <c r="C150" s="16" t="s">
        <v>286</v>
      </c>
      <c r="D150" s="8" t="s">
        <v>206</v>
      </c>
      <c r="E150" s="62">
        <v>1</v>
      </c>
      <c r="F150" s="49">
        <v>0</v>
      </c>
      <c r="G150" s="49">
        <v>0</v>
      </c>
      <c r="H150" s="49">
        <f t="shared" ref="H150:H156" si="18">F150+G150</f>
        <v>0</v>
      </c>
    </row>
    <row r="151" spans="2:8" ht="18" customHeight="1" x14ac:dyDescent="0.25">
      <c r="B151" s="10" t="s">
        <v>329</v>
      </c>
      <c r="C151" s="5" t="s">
        <v>287</v>
      </c>
      <c r="D151" s="8" t="s">
        <v>206</v>
      </c>
      <c r="E151" s="62">
        <v>1</v>
      </c>
      <c r="F151" s="49">
        <v>0</v>
      </c>
      <c r="G151" s="49">
        <v>0</v>
      </c>
      <c r="H151" s="49">
        <f t="shared" si="18"/>
        <v>0</v>
      </c>
    </row>
    <row r="152" spans="2:8" ht="18" customHeight="1" x14ac:dyDescent="0.25">
      <c r="B152" s="10" t="s">
        <v>330</v>
      </c>
      <c r="C152" s="5" t="s">
        <v>288</v>
      </c>
      <c r="D152" s="8" t="s">
        <v>206</v>
      </c>
      <c r="E152" s="62">
        <v>1</v>
      </c>
      <c r="F152" s="49">
        <v>0</v>
      </c>
      <c r="G152" s="49">
        <v>0</v>
      </c>
      <c r="H152" s="49">
        <f t="shared" si="18"/>
        <v>0</v>
      </c>
    </row>
    <row r="153" spans="2:8" ht="18" customHeight="1" x14ac:dyDescent="0.25">
      <c r="B153" s="10" t="s">
        <v>331</v>
      </c>
      <c r="C153" s="5" t="s">
        <v>289</v>
      </c>
      <c r="D153" s="8" t="s">
        <v>206</v>
      </c>
      <c r="E153" s="62">
        <v>1</v>
      </c>
      <c r="F153" s="49">
        <v>0</v>
      </c>
      <c r="G153" s="49">
        <v>0</v>
      </c>
      <c r="H153" s="49">
        <f t="shared" si="18"/>
        <v>0</v>
      </c>
    </row>
    <row r="154" spans="2:8" ht="18" customHeight="1" x14ac:dyDescent="0.25">
      <c r="B154" s="10" t="s">
        <v>332</v>
      </c>
      <c r="C154" s="5" t="s">
        <v>290</v>
      </c>
      <c r="D154" s="8" t="s">
        <v>206</v>
      </c>
      <c r="E154" s="62">
        <v>1</v>
      </c>
      <c r="F154" s="49">
        <v>0</v>
      </c>
      <c r="G154" s="49">
        <v>0</v>
      </c>
      <c r="H154" s="49">
        <f t="shared" si="18"/>
        <v>0</v>
      </c>
    </row>
    <row r="155" spans="2:8" ht="18" customHeight="1" x14ac:dyDescent="0.25">
      <c r="B155" s="10" t="s">
        <v>333</v>
      </c>
      <c r="C155" s="5" t="s">
        <v>291</v>
      </c>
      <c r="D155" s="8" t="s">
        <v>206</v>
      </c>
      <c r="E155" s="62">
        <v>1</v>
      </c>
      <c r="F155" s="49">
        <v>0</v>
      </c>
      <c r="G155" s="49">
        <v>0</v>
      </c>
      <c r="H155" s="49">
        <f t="shared" si="18"/>
        <v>0</v>
      </c>
    </row>
    <row r="156" spans="2:8" ht="18" customHeight="1" x14ac:dyDescent="0.25">
      <c r="B156" s="10" t="s">
        <v>334</v>
      </c>
      <c r="C156" s="5" t="s">
        <v>292</v>
      </c>
      <c r="D156" s="8" t="s">
        <v>206</v>
      </c>
      <c r="E156" s="62">
        <v>1</v>
      </c>
      <c r="F156" s="49">
        <v>0</v>
      </c>
      <c r="G156" s="49">
        <v>0</v>
      </c>
      <c r="H156" s="49">
        <f t="shared" si="18"/>
        <v>0</v>
      </c>
    </row>
    <row r="157" spans="2:8" ht="18" customHeight="1" x14ac:dyDescent="0.25">
      <c r="B157" s="10"/>
      <c r="C157" s="5"/>
      <c r="D157" s="8"/>
      <c r="E157" s="62"/>
      <c r="F157" s="49"/>
      <c r="G157" s="49"/>
      <c r="H157" s="49"/>
    </row>
    <row r="158" spans="2:8" ht="18" customHeight="1" x14ac:dyDescent="0.25">
      <c r="B158" s="10" t="s">
        <v>335</v>
      </c>
      <c r="C158" s="5" t="s">
        <v>293</v>
      </c>
      <c r="D158" s="8" t="s">
        <v>206</v>
      </c>
      <c r="E158" s="62">
        <v>1</v>
      </c>
      <c r="F158" s="49">
        <v>0</v>
      </c>
      <c r="G158" s="49">
        <v>0</v>
      </c>
      <c r="H158" s="49">
        <f t="shared" ref="H158:H164" si="19">F158+G158</f>
        <v>0</v>
      </c>
    </row>
    <row r="159" spans="2:8" ht="15.75" x14ac:dyDescent="0.25">
      <c r="B159" s="10" t="s">
        <v>336</v>
      </c>
      <c r="C159" s="5" t="s">
        <v>294</v>
      </c>
      <c r="D159" s="8" t="s">
        <v>206</v>
      </c>
      <c r="E159" s="62">
        <v>1</v>
      </c>
      <c r="F159" s="49">
        <v>0</v>
      </c>
      <c r="G159" s="49">
        <v>0</v>
      </c>
      <c r="H159" s="49">
        <f t="shared" si="19"/>
        <v>0</v>
      </c>
    </row>
    <row r="160" spans="2:8" ht="15.75" x14ac:dyDescent="0.25">
      <c r="B160" s="10" t="s">
        <v>337</v>
      </c>
      <c r="C160" s="5" t="s">
        <v>295</v>
      </c>
      <c r="D160" s="8" t="s">
        <v>206</v>
      </c>
      <c r="E160" s="62">
        <v>1</v>
      </c>
      <c r="F160" s="49">
        <v>0</v>
      </c>
      <c r="G160" s="49">
        <v>0</v>
      </c>
      <c r="H160" s="49">
        <f t="shared" si="19"/>
        <v>0</v>
      </c>
    </row>
    <row r="161" spans="2:8" ht="15.75" x14ac:dyDescent="0.25">
      <c r="B161" s="10" t="s">
        <v>338</v>
      </c>
      <c r="C161" s="5" t="s">
        <v>296</v>
      </c>
      <c r="D161" s="8" t="s">
        <v>206</v>
      </c>
      <c r="E161" s="62">
        <v>1</v>
      </c>
      <c r="F161" s="49">
        <v>0</v>
      </c>
      <c r="G161" s="49">
        <v>0</v>
      </c>
      <c r="H161" s="49">
        <f t="shared" si="19"/>
        <v>0</v>
      </c>
    </row>
    <row r="162" spans="2:8" ht="15.75" x14ac:dyDescent="0.25">
      <c r="B162" s="10" t="s">
        <v>339</v>
      </c>
      <c r="C162" s="5" t="s">
        <v>297</v>
      </c>
      <c r="D162" s="8" t="s">
        <v>206</v>
      </c>
      <c r="E162" s="62">
        <v>1</v>
      </c>
      <c r="F162" s="49">
        <v>0</v>
      </c>
      <c r="G162" s="49">
        <v>0</v>
      </c>
      <c r="H162" s="49">
        <f t="shared" si="19"/>
        <v>0</v>
      </c>
    </row>
    <row r="163" spans="2:8" ht="15.75" x14ac:dyDescent="0.25">
      <c r="B163" s="10" t="s">
        <v>340</v>
      </c>
      <c r="C163" s="5" t="s">
        <v>298</v>
      </c>
      <c r="D163" s="8" t="s">
        <v>206</v>
      </c>
      <c r="E163" s="62">
        <v>1</v>
      </c>
      <c r="F163" s="49">
        <v>0</v>
      </c>
      <c r="G163" s="49">
        <v>0</v>
      </c>
      <c r="H163" s="49">
        <f t="shared" si="19"/>
        <v>0</v>
      </c>
    </row>
    <row r="164" spans="2:8" ht="15.75" x14ac:dyDescent="0.25">
      <c r="B164" s="10" t="s">
        <v>341</v>
      </c>
      <c r="C164" s="5" t="s">
        <v>299</v>
      </c>
      <c r="D164" s="8" t="s">
        <v>206</v>
      </c>
      <c r="E164" s="62">
        <v>1</v>
      </c>
      <c r="F164" s="49">
        <v>0</v>
      </c>
      <c r="G164" s="49">
        <v>0</v>
      </c>
      <c r="H164" s="49">
        <f t="shared" si="19"/>
        <v>0</v>
      </c>
    </row>
    <row r="165" spans="2:8" ht="15.75" x14ac:dyDescent="0.25">
      <c r="B165" s="10"/>
      <c r="C165" s="5"/>
      <c r="D165" s="8"/>
      <c r="E165" s="62"/>
      <c r="F165" s="49"/>
      <c r="G165" s="49"/>
      <c r="H165" s="49"/>
    </row>
    <row r="166" spans="2:8" ht="15.75" x14ac:dyDescent="0.25">
      <c r="B166" s="10" t="s">
        <v>342</v>
      </c>
      <c r="C166" s="5" t="s">
        <v>300</v>
      </c>
      <c r="D166" s="8" t="s">
        <v>206</v>
      </c>
      <c r="E166" s="62">
        <v>1</v>
      </c>
      <c r="F166" s="49">
        <v>0</v>
      </c>
      <c r="G166" s="49">
        <v>0</v>
      </c>
      <c r="H166" s="49">
        <f t="shared" ref="H166:H172" si="20">F166+G166</f>
        <v>0</v>
      </c>
    </row>
    <row r="167" spans="2:8" ht="15.75" x14ac:dyDescent="0.25">
      <c r="B167" s="10" t="s">
        <v>343</v>
      </c>
      <c r="C167" s="5" t="s">
        <v>301</v>
      </c>
      <c r="D167" s="8" t="s">
        <v>206</v>
      </c>
      <c r="E167" s="62">
        <v>1</v>
      </c>
      <c r="F167" s="49">
        <v>0</v>
      </c>
      <c r="G167" s="49">
        <v>0</v>
      </c>
      <c r="H167" s="49">
        <f t="shared" si="20"/>
        <v>0</v>
      </c>
    </row>
    <row r="168" spans="2:8" ht="15.75" x14ac:dyDescent="0.25">
      <c r="B168" s="10" t="s">
        <v>344</v>
      </c>
      <c r="C168" s="5" t="s">
        <v>302</v>
      </c>
      <c r="D168" s="8" t="s">
        <v>206</v>
      </c>
      <c r="E168" s="62">
        <v>1</v>
      </c>
      <c r="F168" s="49">
        <v>0</v>
      </c>
      <c r="G168" s="49">
        <v>0</v>
      </c>
      <c r="H168" s="49">
        <f t="shared" si="20"/>
        <v>0</v>
      </c>
    </row>
    <row r="169" spans="2:8" ht="15.75" x14ac:dyDescent="0.25">
      <c r="B169" s="10" t="s">
        <v>345</v>
      </c>
      <c r="C169" s="5" t="s">
        <v>303</v>
      </c>
      <c r="D169" s="8" t="s">
        <v>206</v>
      </c>
      <c r="E169" s="62">
        <v>1</v>
      </c>
      <c r="F169" s="49">
        <v>0</v>
      </c>
      <c r="G169" s="49">
        <v>0</v>
      </c>
      <c r="H169" s="49">
        <f t="shared" si="20"/>
        <v>0</v>
      </c>
    </row>
    <row r="170" spans="2:8" ht="15.75" x14ac:dyDescent="0.25">
      <c r="B170" s="10" t="s">
        <v>346</v>
      </c>
      <c r="C170" s="5" t="s">
        <v>304</v>
      </c>
      <c r="D170" s="8" t="s">
        <v>206</v>
      </c>
      <c r="E170" s="62">
        <v>1</v>
      </c>
      <c r="F170" s="49">
        <v>0</v>
      </c>
      <c r="G170" s="49">
        <v>0</v>
      </c>
      <c r="H170" s="49">
        <f t="shared" si="20"/>
        <v>0</v>
      </c>
    </row>
    <row r="171" spans="2:8" ht="15.75" x14ac:dyDescent="0.25">
      <c r="B171" s="10" t="s">
        <v>347</v>
      </c>
      <c r="C171" s="5" t="s">
        <v>305</v>
      </c>
      <c r="D171" s="8" t="s">
        <v>206</v>
      </c>
      <c r="E171" s="62">
        <v>1</v>
      </c>
      <c r="F171" s="49">
        <v>0</v>
      </c>
      <c r="G171" s="49">
        <v>0</v>
      </c>
      <c r="H171" s="49">
        <f t="shared" si="20"/>
        <v>0</v>
      </c>
    </row>
    <row r="172" spans="2:8" ht="15.75" x14ac:dyDescent="0.25">
      <c r="B172" s="10" t="s">
        <v>348</v>
      </c>
      <c r="C172" s="5" t="s">
        <v>306</v>
      </c>
      <c r="D172" s="8" t="s">
        <v>206</v>
      </c>
      <c r="E172" s="62">
        <v>1</v>
      </c>
      <c r="F172" s="49">
        <v>0</v>
      </c>
      <c r="G172" s="49">
        <v>0</v>
      </c>
      <c r="H172" s="49">
        <f t="shared" si="20"/>
        <v>0</v>
      </c>
    </row>
    <row r="173" spans="2:8" ht="15.75" x14ac:dyDescent="0.25">
      <c r="B173" s="10"/>
      <c r="C173" s="17"/>
      <c r="D173" s="8"/>
      <c r="E173" s="62"/>
      <c r="F173" s="49"/>
      <c r="G173" s="49"/>
      <c r="H173" s="49"/>
    </row>
    <row r="174" spans="2:8" ht="15.75" x14ac:dyDescent="0.25">
      <c r="B174" s="10" t="s">
        <v>349</v>
      </c>
      <c r="C174" s="16" t="s">
        <v>307</v>
      </c>
      <c r="D174" s="8" t="s">
        <v>206</v>
      </c>
      <c r="E174" s="62">
        <v>1</v>
      </c>
      <c r="F174" s="49">
        <v>0</v>
      </c>
      <c r="G174" s="49">
        <v>0</v>
      </c>
      <c r="H174" s="49">
        <f t="shared" ref="H174:H180" si="21">F174+G174</f>
        <v>0</v>
      </c>
    </row>
    <row r="175" spans="2:8" ht="15.75" x14ac:dyDescent="0.25">
      <c r="B175" s="10" t="s">
        <v>350</v>
      </c>
      <c r="C175" s="5" t="s">
        <v>308</v>
      </c>
      <c r="D175" s="8" t="s">
        <v>206</v>
      </c>
      <c r="E175" s="62">
        <v>1</v>
      </c>
      <c r="F175" s="49">
        <v>0</v>
      </c>
      <c r="G175" s="49">
        <v>0</v>
      </c>
      <c r="H175" s="49">
        <f t="shared" si="21"/>
        <v>0</v>
      </c>
    </row>
    <row r="176" spans="2:8" ht="15.75" x14ac:dyDescent="0.25">
      <c r="B176" s="10" t="s">
        <v>351</v>
      </c>
      <c r="C176" s="5" t="s">
        <v>309</v>
      </c>
      <c r="D176" s="8" t="s">
        <v>206</v>
      </c>
      <c r="E176" s="62">
        <v>1</v>
      </c>
      <c r="F176" s="49">
        <v>0</v>
      </c>
      <c r="G176" s="49">
        <v>0</v>
      </c>
      <c r="H176" s="49">
        <f t="shared" si="21"/>
        <v>0</v>
      </c>
    </row>
    <row r="177" spans="1:8" ht="15.75" x14ac:dyDescent="0.25">
      <c r="B177" s="10" t="s">
        <v>352</v>
      </c>
      <c r="C177" s="5" t="s">
        <v>310</v>
      </c>
      <c r="D177" s="8" t="s">
        <v>206</v>
      </c>
      <c r="E177" s="62">
        <v>1</v>
      </c>
      <c r="F177" s="49">
        <v>0</v>
      </c>
      <c r="G177" s="49">
        <v>0</v>
      </c>
      <c r="H177" s="49">
        <f t="shared" si="21"/>
        <v>0</v>
      </c>
    </row>
    <row r="178" spans="1:8" ht="15.75" x14ac:dyDescent="0.25">
      <c r="B178" s="10" t="s">
        <v>353</v>
      </c>
      <c r="C178" s="5" t="s">
        <v>311</v>
      </c>
      <c r="D178" s="8" t="s">
        <v>206</v>
      </c>
      <c r="E178" s="62">
        <v>1</v>
      </c>
      <c r="F178" s="49">
        <v>0</v>
      </c>
      <c r="G178" s="49">
        <v>0</v>
      </c>
      <c r="H178" s="49">
        <f t="shared" si="21"/>
        <v>0</v>
      </c>
    </row>
    <row r="179" spans="1:8" ht="15.75" x14ac:dyDescent="0.25">
      <c r="B179" s="10" t="s">
        <v>354</v>
      </c>
      <c r="C179" s="5" t="s">
        <v>312</v>
      </c>
      <c r="D179" s="8" t="s">
        <v>206</v>
      </c>
      <c r="E179" s="62">
        <v>1</v>
      </c>
      <c r="F179" s="49">
        <v>0</v>
      </c>
      <c r="G179" s="49">
        <v>0</v>
      </c>
      <c r="H179" s="49">
        <f t="shared" si="21"/>
        <v>0</v>
      </c>
    </row>
    <row r="180" spans="1:8" ht="15.75" x14ac:dyDescent="0.25">
      <c r="B180" s="10" t="s">
        <v>355</v>
      </c>
      <c r="C180" s="5" t="s">
        <v>313</v>
      </c>
      <c r="D180" s="8" t="s">
        <v>206</v>
      </c>
      <c r="E180" s="62">
        <v>1</v>
      </c>
      <c r="F180" s="49">
        <v>0</v>
      </c>
      <c r="G180" s="49">
        <v>0</v>
      </c>
      <c r="H180" s="49">
        <f t="shared" si="21"/>
        <v>0</v>
      </c>
    </row>
    <row r="181" spans="1:8" ht="15.75" x14ac:dyDescent="0.25">
      <c r="B181" s="10"/>
      <c r="C181" s="5"/>
      <c r="D181" s="8"/>
      <c r="E181" s="62"/>
      <c r="F181" s="49"/>
      <c r="G181" s="49"/>
      <c r="H181" s="49"/>
    </row>
    <row r="182" spans="1:8" ht="15.75" x14ac:dyDescent="0.25">
      <c r="B182" s="10" t="s">
        <v>356</v>
      </c>
      <c r="C182" s="5" t="s">
        <v>314</v>
      </c>
      <c r="D182" s="8" t="s">
        <v>206</v>
      </c>
      <c r="E182" s="62">
        <v>1</v>
      </c>
      <c r="F182" s="49">
        <v>0</v>
      </c>
      <c r="G182" s="49">
        <v>0</v>
      </c>
      <c r="H182" s="49">
        <f>F182+G182</f>
        <v>0</v>
      </c>
    </row>
    <row r="183" spans="1:8" ht="15.75" x14ac:dyDescent="0.25">
      <c r="B183" s="10" t="s">
        <v>357</v>
      </c>
      <c r="C183" s="5" t="s">
        <v>315</v>
      </c>
      <c r="D183" s="8" t="s">
        <v>206</v>
      </c>
      <c r="E183" s="62">
        <v>1</v>
      </c>
      <c r="F183" s="49">
        <v>0</v>
      </c>
      <c r="G183" s="49">
        <v>0</v>
      </c>
      <c r="H183" s="49">
        <f>F183+G183</f>
        <v>0</v>
      </c>
    </row>
    <row r="184" spans="1:8" ht="15.75" x14ac:dyDescent="0.25">
      <c r="B184" s="10" t="s">
        <v>358</v>
      </c>
      <c r="C184" s="5" t="s">
        <v>316</v>
      </c>
      <c r="D184" s="8" t="s">
        <v>206</v>
      </c>
      <c r="E184" s="62">
        <v>1</v>
      </c>
      <c r="F184" s="49">
        <v>0</v>
      </c>
      <c r="G184" s="49">
        <v>0</v>
      </c>
      <c r="H184" s="49">
        <f>F184+G184</f>
        <v>0</v>
      </c>
    </row>
    <row r="185" spans="1:8" ht="15.75" x14ac:dyDescent="0.25">
      <c r="A185" s="25"/>
      <c r="B185" s="46"/>
      <c r="C185" s="35" t="s">
        <v>393</v>
      </c>
      <c r="D185" s="36"/>
      <c r="E185" s="79"/>
      <c r="F185" s="63"/>
      <c r="G185" s="63"/>
      <c r="H185" s="63"/>
    </row>
    <row r="186" spans="1:8" ht="18.75" x14ac:dyDescent="0.3">
      <c r="A186" s="25"/>
      <c r="B186" s="26"/>
      <c r="C186" s="30" t="s">
        <v>394</v>
      </c>
      <c r="D186" s="27"/>
      <c r="E186" s="80"/>
      <c r="F186" s="51"/>
      <c r="G186" s="51"/>
      <c r="H186" s="49"/>
    </row>
    <row r="187" spans="1:8" ht="29.25" customHeight="1" x14ac:dyDescent="0.25">
      <c r="B187" s="10"/>
      <c r="C187" s="13" t="s">
        <v>378</v>
      </c>
      <c r="D187" s="8"/>
      <c r="E187" s="77"/>
      <c r="F187" s="45"/>
      <c r="G187" s="45"/>
      <c r="H187" s="49"/>
    </row>
    <row r="188" spans="1:8" ht="15.75" x14ac:dyDescent="0.25">
      <c r="B188" s="10" t="s">
        <v>359</v>
      </c>
      <c r="C188" s="5" t="s">
        <v>117</v>
      </c>
      <c r="D188" s="8" t="s">
        <v>206</v>
      </c>
      <c r="E188" s="77">
        <v>1</v>
      </c>
      <c r="F188" s="49">
        <v>0</v>
      </c>
      <c r="G188" s="49">
        <v>0</v>
      </c>
      <c r="H188" s="49">
        <f>F188+G188</f>
        <v>0</v>
      </c>
    </row>
    <row r="189" spans="1:8" ht="15.75" x14ac:dyDescent="0.25">
      <c r="B189" s="10" t="s">
        <v>360</v>
      </c>
      <c r="C189" s="5" t="s">
        <v>118</v>
      </c>
      <c r="D189" s="8" t="s">
        <v>206</v>
      </c>
      <c r="E189" s="84">
        <v>1</v>
      </c>
      <c r="F189" s="49">
        <v>0</v>
      </c>
      <c r="G189" s="49">
        <v>0</v>
      </c>
      <c r="H189" s="49">
        <f>F189+G189</f>
        <v>0</v>
      </c>
    </row>
    <row r="190" spans="1:8" ht="15.75" x14ac:dyDescent="0.25">
      <c r="B190" s="10"/>
      <c r="C190" s="5"/>
      <c r="D190" s="8"/>
      <c r="E190" s="84"/>
      <c r="F190" s="49"/>
      <c r="G190" s="49"/>
      <c r="H190" s="49"/>
    </row>
    <row r="191" spans="1:8" ht="15.75" x14ac:dyDescent="0.25">
      <c r="B191" s="10" t="s">
        <v>361</v>
      </c>
      <c r="C191" s="5" t="s">
        <v>119</v>
      </c>
      <c r="D191" s="8" t="s">
        <v>206</v>
      </c>
      <c r="E191" s="84">
        <v>1</v>
      </c>
      <c r="F191" s="49">
        <v>0</v>
      </c>
      <c r="G191" s="49">
        <v>0</v>
      </c>
      <c r="H191" s="49">
        <f>F191+G191</f>
        <v>0</v>
      </c>
    </row>
    <row r="192" spans="1:8" ht="15.75" x14ac:dyDescent="0.25">
      <c r="B192" s="10" t="s">
        <v>362</v>
      </c>
      <c r="C192" s="5" t="s">
        <v>120</v>
      </c>
      <c r="D192" s="8" t="s">
        <v>206</v>
      </c>
      <c r="E192" s="84">
        <v>1</v>
      </c>
      <c r="F192" s="49">
        <v>0</v>
      </c>
      <c r="G192" s="49">
        <v>0</v>
      </c>
      <c r="H192" s="49">
        <f>F192+G192</f>
        <v>0</v>
      </c>
    </row>
    <row r="193" spans="2:8" ht="15.75" x14ac:dyDescent="0.25">
      <c r="B193" s="10"/>
      <c r="C193" s="5"/>
      <c r="D193" s="8"/>
      <c r="E193" s="84"/>
      <c r="F193" s="49"/>
      <c r="G193" s="49"/>
      <c r="H193" s="49"/>
    </row>
    <row r="194" spans="2:8" ht="15.75" x14ac:dyDescent="0.25">
      <c r="B194" s="10" t="s">
        <v>363</v>
      </c>
      <c r="C194" s="5" t="s">
        <v>121</v>
      </c>
      <c r="D194" s="8" t="s">
        <v>206</v>
      </c>
      <c r="E194" s="84">
        <v>1</v>
      </c>
      <c r="F194" s="49">
        <v>0</v>
      </c>
      <c r="G194" s="49">
        <v>0</v>
      </c>
      <c r="H194" s="49">
        <f>F194+G194</f>
        <v>0</v>
      </c>
    </row>
    <row r="195" spans="2:8" ht="15.75" x14ac:dyDescent="0.25">
      <c r="B195" s="10" t="s">
        <v>364</v>
      </c>
      <c r="C195" s="5" t="s">
        <v>122</v>
      </c>
      <c r="D195" s="8" t="s">
        <v>206</v>
      </c>
      <c r="E195" s="84">
        <v>1</v>
      </c>
      <c r="F195" s="49">
        <v>0</v>
      </c>
      <c r="G195" s="49">
        <v>0</v>
      </c>
      <c r="H195" s="49">
        <f>F195+G195</f>
        <v>0</v>
      </c>
    </row>
    <row r="196" spans="2:8" ht="15.75" x14ac:dyDescent="0.25">
      <c r="B196" s="10"/>
      <c r="C196" s="5"/>
      <c r="D196" s="8"/>
      <c r="E196" s="84"/>
      <c r="F196" s="49"/>
      <c r="G196" s="49"/>
      <c r="H196" s="49"/>
    </row>
    <row r="197" spans="2:8" ht="15.75" x14ac:dyDescent="0.25">
      <c r="B197" s="10" t="s">
        <v>365</v>
      </c>
      <c r="C197" s="5" t="s">
        <v>123</v>
      </c>
      <c r="D197" s="8" t="s">
        <v>206</v>
      </c>
      <c r="E197" s="84">
        <v>1</v>
      </c>
      <c r="F197" s="49">
        <v>0</v>
      </c>
      <c r="G197" s="49">
        <v>0</v>
      </c>
      <c r="H197" s="49">
        <f>F197+G197</f>
        <v>0</v>
      </c>
    </row>
    <row r="198" spans="2:8" ht="15.75" x14ac:dyDescent="0.25">
      <c r="B198" s="10" t="s">
        <v>366</v>
      </c>
      <c r="C198" s="5" t="s">
        <v>124</v>
      </c>
      <c r="D198" s="8" t="s">
        <v>206</v>
      </c>
      <c r="E198" s="84">
        <v>1</v>
      </c>
      <c r="F198" s="49">
        <v>0</v>
      </c>
      <c r="G198" s="49">
        <v>0</v>
      </c>
      <c r="H198" s="49">
        <f>F198+G198</f>
        <v>0</v>
      </c>
    </row>
    <row r="199" spans="2:8" ht="15.75" x14ac:dyDescent="0.25">
      <c r="B199" s="10"/>
      <c r="C199" s="5"/>
      <c r="D199" s="8"/>
      <c r="E199" s="84"/>
      <c r="F199" s="49"/>
      <c r="G199" s="49"/>
      <c r="H199" s="49"/>
    </row>
    <row r="200" spans="2:8" ht="15.75" x14ac:dyDescent="0.25">
      <c r="B200" s="10" t="s">
        <v>367</v>
      </c>
      <c r="C200" s="5" t="s">
        <v>125</v>
      </c>
      <c r="D200" s="8" t="s">
        <v>206</v>
      </c>
      <c r="E200" s="84">
        <v>1</v>
      </c>
      <c r="F200" s="49">
        <v>0</v>
      </c>
      <c r="G200" s="49">
        <v>0</v>
      </c>
      <c r="H200" s="49">
        <f>F200+G200</f>
        <v>0</v>
      </c>
    </row>
    <row r="201" spans="2:8" ht="15.75" x14ac:dyDescent="0.25">
      <c r="B201" s="10" t="s">
        <v>368</v>
      </c>
      <c r="C201" s="5" t="s">
        <v>126</v>
      </c>
      <c r="D201" s="8" t="s">
        <v>206</v>
      </c>
      <c r="E201" s="84">
        <v>1</v>
      </c>
      <c r="F201" s="49">
        <v>0</v>
      </c>
      <c r="G201" s="49">
        <v>0</v>
      </c>
      <c r="H201" s="49">
        <f>F201+G201</f>
        <v>0</v>
      </c>
    </row>
    <row r="202" spans="2:8" ht="15.75" x14ac:dyDescent="0.25">
      <c r="B202" s="10"/>
      <c r="C202" s="5"/>
      <c r="D202" s="8"/>
      <c r="E202" s="84"/>
      <c r="F202" s="49"/>
      <c r="G202" s="49"/>
      <c r="H202" s="49"/>
    </row>
    <row r="203" spans="2:8" ht="15.75" x14ac:dyDescent="0.25">
      <c r="B203" s="10" t="s">
        <v>369</v>
      </c>
      <c r="C203" s="5" t="s">
        <v>127</v>
      </c>
      <c r="D203" s="8" t="s">
        <v>206</v>
      </c>
      <c r="E203" s="84">
        <v>1</v>
      </c>
      <c r="F203" s="49">
        <v>0</v>
      </c>
      <c r="G203" s="49">
        <v>0</v>
      </c>
      <c r="H203" s="49">
        <f>F203+G203</f>
        <v>0</v>
      </c>
    </row>
    <row r="204" spans="2:8" ht="15.75" x14ac:dyDescent="0.25">
      <c r="B204" s="10" t="s">
        <v>370</v>
      </c>
      <c r="C204" s="5" t="s">
        <v>128</v>
      </c>
      <c r="D204" s="8" t="s">
        <v>206</v>
      </c>
      <c r="E204" s="84">
        <v>1</v>
      </c>
      <c r="F204" s="49">
        <v>0</v>
      </c>
      <c r="G204" s="49">
        <v>0</v>
      </c>
      <c r="H204" s="49">
        <f>F204+G204</f>
        <v>0</v>
      </c>
    </row>
    <row r="205" spans="2:8" ht="15.75" x14ac:dyDescent="0.25">
      <c r="B205" s="10"/>
      <c r="C205" s="5"/>
      <c r="D205" s="8"/>
      <c r="E205" s="84"/>
      <c r="F205" s="49"/>
      <c r="G205" s="49"/>
      <c r="H205" s="49"/>
    </row>
    <row r="206" spans="2:8" ht="15.75" x14ac:dyDescent="0.25">
      <c r="B206" s="10" t="s">
        <v>371</v>
      </c>
      <c r="C206" s="5" t="s">
        <v>129</v>
      </c>
      <c r="D206" s="8" t="s">
        <v>206</v>
      </c>
      <c r="E206" s="84">
        <v>1</v>
      </c>
      <c r="F206" s="49">
        <v>0</v>
      </c>
      <c r="G206" s="49">
        <v>0</v>
      </c>
      <c r="H206" s="49">
        <f>F206+G206</f>
        <v>0</v>
      </c>
    </row>
    <row r="207" spans="2:8" ht="15.75" x14ac:dyDescent="0.25">
      <c r="B207" s="10" t="s">
        <v>372</v>
      </c>
      <c r="C207" s="5" t="s">
        <v>130</v>
      </c>
      <c r="D207" s="8" t="s">
        <v>206</v>
      </c>
      <c r="E207" s="84">
        <v>1</v>
      </c>
      <c r="F207" s="49">
        <v>0</v>
      </c>
      <c r="G207" s="49">
        <v>0</v>
      </c>
      <c r="H207" s="49">
        <f>F207+G207</f>
        <v>0</v>
      </c>
    </row>
    <row r="208" spans="2:8" ht="15.75" x14ac:dyDescent="0.25">
      <c r="B208" s="10"/>
      <c r="C208" s="5"/>
      <c r="D208" s="8"/>
      <c r="E208" s="84"/>
      <c r="F208" s="49"/>
      <c r="G208" s="49"/>
      <c r="H208" s="49"/>
    </row>
    <row r="209" spans="1:8" ht="15.75" x14ac:dyDescent="0.25">
      <c r="B209" s="10" t="s">
        <v>373</v>
      </c>
      <c r="C209" s="5" t="s">
        <v>131</v>
      </c>
      <c r="D209" s="8" t="s">
        <v>206</v>
      </c>
      <c r="E209" s="84">
        <v>1</v>
      </c>
      <c r="F209" s="49">
        <v>0</v>
      </c>
      <c r="G209" s="49">
        <v>0</v>
      </c>
      <c r="H209" s="49">
        <f>F209+G209</f>
        <v>0</v>
      </c>
    </row>
    <row r="210" spans="1:8" ht="15.75" x14ac:dyDescent="0.25">
      <c r="B210" s="10" t="s">
        <v>374</v>
      </c>
      <c r="C210" s="5" t="s">
        <v>132</v>
      </c>
      <c r="D210" s="8" t="s">
        <v>206</v>
      </c>
      <c r="E210" s="84">
        <v>1</v>
      </c>
      <c r="F210" s="49">
        <v>0</v>
      </c>
      <c r="G210" s="49">
        <v>0</v>
      </c>
      <c r="H210" s="49">
        <f>F210+G210</f>
        <v>0</v>
      </c>
    </row>
    <row r="211" spans="1:8" ht="15.75" x14ac:dyDescent="0.25">
      <c r="B211" s="10"/>
      <c r="C211" s="5"/>
      <c r="D211" s="8"/>
      <c r="E211" s="84"/>
      <c r="F211" s="49"/>
      <c r="G211" s="49"/>
      <c r="H211" s="49"/>
    </row>
    <row r="212" spans="1:8" ht="15.75" x14ac:dyDescent="0.25">
      <c r="B212" s="10" t="s">
        <v>375</v>
      </c>
      <c r="C212" s="5" t="s">
        <v>133</v>
      </c>
      <c r="D212" s="8" t="s">
        <v>206</v>
      </c>
      <c r="E212" s="84">
        <v>1</v>
      </c>
      <c r="F212" s="49">
        <v>0</v>
      </c>
      <c r="G212" s="49">
        <v>0</v>
      </c>
      <c r="H212" s="49">
        <f>F212+G212</f>
        <v>0</v>
      </c>
    </row>
    <row r="213" spans="1:8" ht="15.75" x14ac:dyDescent="0.25">
      <c r="B213" s="7">
        <v>175</v>
      </c>
      <c r="C213" s="5" t="s">
        <v>134</v>
      </c>
      <c r="D213" s="8" t="s">
        <v>206</v>
      </c>
      <c r="E213" s="84">
        <v>1</v>
      </c>
      <c r="F213" s="49">
        <v>0</v>
      </c>
      <c r="G213" s="49">
        <v>0</v>
      </c>
      <c r="H213" s="49">
        <f>F213+G213</f>
        <v>0</v>
      </c>
    </row>
    <row r="214" spans="1:8" ht="15.75" x14ac:dyDescent="0.25">
      <c r="A214" s="25"/>
      <c r="B214" s="47"/>
      <c r="C214" s="35" t="s">
        <v>395</v>
      </c>
      <c r="D214" s="36"/>
      <c r="E214" s="79"/>
      <c r="F214" s="63"/>
      <c r="G214" s="63"/>
      <c r="H214" s="63"/>
    </row>
    <row r="215" spans="1:8" ht="18.75" x14ac:dyDescent="0.3">
      <c r="B215" s="7"/>
      <c r="C215" s="30" t="s">
        <v>204</v>
      </c>
      <c r="D215" s="8"/>
      <c r="E215" s="77"/>
      <c r="F215" s="51"/>
      <c r="G215" s="51"/>
      <c r="H215" s="49"/>
    </row>
    <row r="216" spans="1:8" ht="24" customHeight="1" x14ac:dyDescent="0.25">
      <c r="B216" s="7"/>
      <c r="C216" s="13" t="s">
        <v>377</v>
      </c>
      <c r="D216" s="8"/>
      <c r="E216" s="77"/>
      <c r="F216" s="45"/>
      <c r="G216" s="45"/>
      <c r="H216" s="49"/>
    </row>
    <row r="217" spans="1:8" ht="15.75" x14ac:dyDescent="0.25">
      <c r="B217" s="7">
        <v>176</v>
      </c>
      <c r="C217" s="5" t="s">
        <v>385</v>
      </c>
      <c r="D217" s="8" t="s">
        <v>376</v>
      </c>
      <c r="E217" s="77">
        <v>1</v>
      </c>
      <c r="F217" s="49">
        <v>0</v>
      </c>
      <c r="G217" s="49">
        <v>0</v>
      </c>
      <c r="H217" s="49">
        <f t="shared" ref="H217:H224" si="22">F217+G217</f>
        <v>0</v>
      </c>
    </row>
    <row r="218" spans="1:8" ht="15.75" x14ac:dyDescent="0.25">
      <c r="B218" s="7">
        <v>177</v>
      </c>
      <c r="C218" s="5" t="s">
        <v>386</v>
      </c>
      <c r="D218" s="8" t="s">
        <v>376</v>
      </c>
      <c r="E218" s="84">
        <v>1</v>
      </c>
      <c r="F218" s="49">
        <v>0</v>
      </c>
      <c r="G218" s="49">
        <v>0</v>
      </c>
      <c r="H218" s="49">
        <f t="shared" si="22"/>
        <v>0</v>
      </c>
    </row>
    <row r="219" spans="1:8" ht="15.75" x14ac:dyDescent="0.25">
      <c r="B219" s="7">
        <v>178</v>
      </c>
      <c r="C219" s="5" t="s">
        <v>387</v>
      </c>
      <c r="D219" s="8" t="s">
        <v>376</v>
      </c>
      <c r="E219" s="84">
        <v>1</v>
      </c>
      <c r="F219" s="49">
        <v>0</v>
      </c>
      <c r="G219" s="49">
        <v>0</v>
      </c>
      <c r="H219" s="49">
        <f t="shared" si="22"/>
        <v>0</v>
      </c>
    </row>
    <row r="220" spans="1:8" ht="15.75" x14ac:dyDescent="0.25">
      <c r="B220" s="7">
        <v>179</v>
      </c>
      <c r="C220" s="5" t="s">
        <v>388</v>
      </c>
      <c r="D220" s="8" t="s">
        <v>376</v>
      </c>
      <c r="E220" s="84">
        <v>1</v>
      </c>
      <c r="F220" s="49">
        <v>0</v>
      </c>
      <c r="G220" s="49">
        <v>0</v>
      </c>
      <c r="H220" s="49">
        <f t="shared" si="22"/>
        <v>0</v>
      </c>
    </row>
    <row r="221" spans="1:8" ht="15.75" x14ac:dyDescent="0.25">
      <c r="B221" s="7">
        <v>180</v>
      </c>
      <c r="C221" s="5" t="s">
        <v>389</v>
      </c>
      <c r="D221" s="8" t="s">
        <v>376</v>
      </c>
      <c r="E221" s="84">
        <v>1</v>
      </c>
      <c r="F221" s="49">
        <v>0</v>
      </c>
      <c r="G221" s="49">
        <v>0</v>
      </c>
      <c r="H221" s="49">
        <f t="shared" si="22"/>
        <v>0</v>
      </c>
    </row>
    <row r="222" spans="1:8" ht="15.75" x14ac:dyDescent="0.25">
      <c r="B222" s="7">
        <v>181</v>
      </c>
      <c r="C222" s="5" t="s">
        <v>390</v>
      </c>
      <c r="D222" s="8" t="s">
        <v>376</v>
      </c>
      <c r="E222" s="84">
        <v>1</v>
      </c>
      <c r="F222" s="49">
        <v>0</v>
      </c>
      <c r="G222" s="49">
        <v>0</v>
      </c>
      <c r="H222" s="49">
        <f t="shared" si="22"/>
        <v>0</v>
      </c>
    </row>
    <row r="223" spans="1:8" ht="15.75" x14ac:dyDescent="0.25">
      <c r="B223" s="7">
        <v>182</v>
      </c>
      <c r="C223" s="5" t="s">
        <v>391</v>
      </c>
      <c r="D223" s="8" t="s">
        <v>376</v>
      </c>
      <c r="E223" s="84">
        <v>1</v>
      </c>
      <c r="F223" s="49">
        <v>0</v>
      </c>
      <c r="G223" s="49">
        <v>0</v>
      </c>
      <c r="H223" s="49">
        <f t="shared" si="22"/>
        <v>0</v>
      </c>
    </row>
    <row r="224" spans="1:8" ht="15.75" x14ac:dyDescent="0.25">
      <c r="B224" s="7">
        <v>183</v>
      </c>
      <c r="C224" s="5" t="s">
        <v>392</v>
      </c>
      <c r="D224" s="8" t="s">
        <v>376</v>
      </c>
      <c r="E224" s="84">
        <v>1</v>
      </c>
      <c r="F224" s="49">
        <v>0</v>
      </c>
      <c r="G224" s="49">
        <v>0</v>
      </c>
      <c r="H224" s="49">
        <f t="shared" si="22"/>
        <v>0</v>
      </c>
    </row>
    <row r="225" spans="2:8" ht="15.75" x14ac:dyDescent="0.25">
      <c r="B225" s="7"/>
      <c r="C225" s="5"/>
      <c r="D225" s="8"/>
      <c r="E225" s="77"/>
      <c r="F225" s="49"/>
      <c r="G225" s="49"/>
      <c r="H225" s="49"/>
    </row>
    <row r="226" spans="2:8" ht="15.75" x14ac:dyDescent="0.25">
      <c r="B226" s="48"/>
      <c r="C226" s="35" t="s">
        <v>396</v>
      </c>
      <c r="D226" s="38"/>
      <c r="E226" s="37">
        <f t="shared" ref="E226:H226" si="23">SUM(E217:E224)</f>
        <v>8</v>
      </c>
      <c r="F226" s="37">
        <f t="shared" si="23"/>
        <v>0</v>
      </c>
      <c r="G226" s="37">
        <f t="shared" si="23"/>
        <v>0</v>
      </c>
      <c r="H226" s="37">
        <f t="shared" si="23"/>
        <v>0</v>
      </c>
    </row>
    <row r="227" spans="2:8" ht="18.75" x14ac:dyDescent="0.3">
      <c r="B227" s="7"/>
      <c r="C227" s="30" t="s">
        <v>205</v>
      </c>
      <c r="D227" s="8"/>
      <c r="E227" s="77"/>
      <c r="F227" s="51"/>
      <c r="G227" s="51"/>
      <c r="H227" s="49"/>
    </row>
    <row r="228" spans="2:8" ht="31.5" x14ac:dyDescent="0.25">
      <c r="B228" s="7"/>
      <c r="C228" s="60" t="s">
        <v>379</v>
      </c>
      <c r="D228" s="8"/>
      <c r="E228" s="77"/>
      <c r="F228" s="45"/>
      <c r="G228" s="45"/>
      <c r="H228" s="49"/>
    </row>
    <row r="229" spans="2:8" ht="15.75" x14ac:dyDescent="0.25">
      <c r="B229" s="7">
        <v>185</v>
      </c>
      <c r="C229" s="5" t="s">
        <v>160</v>
      </c>
      <c r="D229" s="8" t="s">
        <v>206</v>
      </c>
      <c r="E229" s="77">
        <v>1</v>
      </c>
      <c r="F229" s="49">
        <v>0</v>
      </c>
      <c r="G229" s="49">
        <v>0</v>
      </c>
      <c r="H229" s="49">
        <f t="shared" ref="H229:H235" si="24">F229+G229</f>
        <v>0</v>
      </c>
    </row>
    <row r="230" spans="2:8" ht="15.75" x14ac:dyDescent="0.25">
      <c r="B230" s="7">
        <v>186</v>
      </c>
      <c r="C230" s="5" t="s">
        <v>161</v>
      </c>
      <c r="D230" s="8" t="s">
        <v>206</v>
      </c>
      <c r="E230" s="84">
        <v>1</v>
      </c>
      <c r="F230" s="49">
        <v>0</v>
      </c>
      <c r="G230" s="49">
        <v>0</v>
      </c>
      <c r="H230" s="49">
        <f t="shared" si="24"/>
        <v>0</v>
      </c>
    </row>
    <row r="231" spans="2:8" ht="15.75" x14ac:dyDescent="0.25">
      <c r="B231" s="7">
        <v>187</v>
      </c>
      <c r="C231" s="5" t="s">
        <v>162</v>
      </c>
      <c r="D231" s="8" t="s">
        <v>206</v>
      </c>
      <c r="E231" s="84">
        <v>1</v>
      </c>
      <c r="F231" s="49">
        <v>0</v>
      </c>
      <c r="G231" s="49">
        <v>0</v>
      </c>
      <c r="H231" s="49">
        <f t="shared" si="24"/>
        <v>0</v>
      </c>
    </row>
    <row r="232" spans="2:8" ht="15.75" x14ac:dyDescent="0.25">
      <c r="B232" s="7">
        <v>188</v>
      </c>
      <c r="C232" s="5" t="s">
        <v>163</v>
      </c>
      <c r="D232" s="8" t="s">
        <v>206</v>
      </c>
      <c r="E232" s="84">
        <v>1</v>
      </c>
      <c r="F232" s="49">
        <v>0</v>
      </c>
      <c r="G232" s="49">
        <v>0</v>
      </c>
      <c r="H232" s="49">
        <f t="shared" si="24"/>
        <v>0</v>
      </c>
    </row>
    <row r="233" spans="2:8" ht="15.75" x14ac:dyDescent="0.25">
      <c r="B233" s="7">
        <v>189</v>
      </c>
      <c r="C233" s="5" t="s">
        <v>164</v>
      </c>
      <c r="D233" s="8" t="s">
        <v>206</v>
      </c>
      <c r="E233" s="84">
        <v>1</v>
      </c>
      <c r="F233" s="49">
        <v>0</v>
      </c>
      <c r="G233" s="49">
        <v>0</v>
      </c>
      <c r="H233" s="49">
        <f t="shared" si="24"/>
        <v>0</v>
      </c>
    </row>
    <row r="234" spans="2:8" ht="15.75" x14ac:dyDescent="0.25">
      <c r="B234" s="7">
        <v>190</v>
      </c>
      <c r="C234" s="5" t="s">
        <v>165</v>
      </c>
      <c r="D234" s="8" t="s">
        <v>206</v>
      </c>
      <c r="E234" s="84">
        <v>1</v>
      </c>
      <c r="F234" s="49">
        <v>0</v>
      </c>
      <c r="G234" s="49">
        <v>0</v>
      </c>
      <c r="H234" s="49">
        <f t="shared" si="24"/>
        <v>0</v>
      </c>
    </row>
    <row r="235" spans="2:8" ht="15.75" x14ac:dyDescent="0.25">
      <c r="B235" s="7">
        <v>191</v>
      </c>
      <c r="C235" s="5" t="s">
        <v>166</v>
      </c>
      <c r="D235" s="8" t="s">
        <v>206</v>
      </c>
      <c r="E235" s="84">
        <v>1</v>
      </c>
      <c r="F235" s="49">
        <v>0</v>
      </c>
      <c r="G235" s="49">
        <v>0</v>
      </c>
      <c r="H235" s="49">
        <f t="shared" si="24"/>
        <v>0</v>
      </c>
    </row>
    <row r="236" spans="2:8" ht="15.75" x14ac:dyDescent="0.25">
      <c r="B236" s="7"/>
      <c r="C236" s="5"/>
      <c r="D236" s="8"/>
      <c r="E236" s="84"/>
      <c r="F236" s="49"/>
      <c r="G236" s="49"/>
      <c r="H236" s="49"/>
    </row>
    <row r="237" spans="2:8" ht="15.75" x14ac:dyDescent="0.25">
      <c r="B237" s="7">
        <v>192</v>
      </c>
      <c r="C237" s="5" t="s">
        <v>208</v>
      </c>
      <c r="D237" s="8" t="s">
        <v>206</v>
      </c>
      <c r="E237" s="84">
        <v>1</v>
      </c>
      <c r="F237" s="49">
        <v>0</v>
      </c>
      <c r="G237" s="49">
        <v>0</v>
      </c>
      <c r="H237" s="49">
        <f>F237+G237</f>
        <v>0</v>
      </c>
    </row>
    <row r="238" spans="2:8" ht="15.75" x14ac:dyDescent="0.25">
      <c r="B238" s="7">
        <v>193</v>
      </c>
      <c r="C238" s="5" t="s">
        <v>209</v>
      </c>
      <c r="D238" s="8" t="s">
        <v>206</v>
      </c>
      <c r="E238" s="84">
        <v>1</v>
      </c>
      <c r="F238" s="49">
        <v>0</v>
      </c>
      <c r="G238" s="49">
        <v>0</v>
      </c>
      <c r="H238" s="49">
        <f>F238+G238</f>
        <v>0</v>
      </c>
    </row>
    <row r="239" spans="2:8" ht="15.75" x14ac:dyDescent="0.25">
      <c r="B239" s="7">
        <v>194</v>
      </c>
      <c r="C239" s="5" t="s">
        <v>210</v>
      </c>
      <c r="D239" s="8" t="s">
        <v>206</v>
      </c>
      <c r="E239" s="84">
        <v>1</v>
      </c>
      <c r="F239" s="49">
        <v>0</v>
      </c>
      <c r="G239" s="49">
        <v>0</v>
      </c>
      <c r="H239" s="49">
        <f>F239+G239</f>
        <v>0</v>
      </c>
    </row>
    <row r="240" spans="2:8" ht="15.75" x14ac:dyDescent="0.25">
      <c r="B240" s="7"/>
      <c r="C240" s="5"/>
      <c r="D240" s="8"/>
      <c r="E240" s="84"/>
      <c r="F240" s="49"/>
      <c r="G240" s="49"/>
      <c r="H240" s="49"/>
    </row>
    <row r="241" spans="1:8" ht="15.75" x14ac:dyDescent="0.25">
      <c r="B241" s="7">
        <v>195</v>
      </c>
      <c r="C241" s="5" t="s">
        <v>207</v>
      </c>
      <c r="D241" s="8" t="s">
        <v>206</v>
      </c>
      <c r="E241" s="84">
        <v>1</v>
      </c>
      <c r="F241" s="49">
        <v>0</v>
      </c>
      <c r="G241" s="49">
        <v>0</v>
      </c>
      <c r="H241" s="49">
        <f>F241+G241</f>
        <v>0</v>
      </c>
    </row>
    <row r="242" spans="1:8" ht="15.75" x14ac:dyDescent="0.25">
      <c r="B242" s="7">
        <v>196</v>
      </c>
      <c r="C242" s="5" t="s">
        <v>211</v>
      </c>
      <c r="D242" s="8" t="s">
        <v>206</v>
      </c>
      <c r="E242" s="84">
        <v>1</v>
      </c>
      <c r="F242" s="49">
        <v>0</v>
      </c>
      <c r="G242" s="49">
        <v>0</v>
      </c>
      <c r="H242" s="49">
        <f>F242+G242</f>
        <v>0</v>
      </c>
    </row>
    <row r="243" spans="1:8" ht="15.75" x14ac:dyDescent="0.25">
      <c r="B243" s="7">
        <v>196</v>
      </c>
      <c r="C243" s="5" t="s">
        <v>212</v>
      </c>
      <c r="D243" s="8" t="s">
        <v>206</v>
      </c>
      <c r="E243" s="84">
        <v>1</v>
      </c>
      <c r="F243" s="49">
        <v>0</v>
      </c>
      <c r="G243" s="49">
        <v>0</v>
      </c>
      <c r="H243" s="49">
        <f>F243+G243</f>
        <v>0</v>
      </c>
    </row>
    <row r="244" spans="1:8" ht="15.75" x14ac:dyDescent="0.25">
      <c r="B244" s="7">
        <v>197</v>
      </c>
      <c r="C244" s="5" t="s">
        <v>418</v>
      </c>
      <c r="D244" s="8" t="s">
        <v>206</v>
      </c>
      <c r="E244" s="84">
        <v>1</v>
      </c>
      <c r="F244" s="49">
        <v>0</v>
      </c>
      <c r="G244" s="49">
        <v>0</v>
      </c>
      <c r="H244" s="49">
        <f>F244+G244</f>
        <v>0</v>
      </c>
    </row>
    <row r="245" spans="1:8" ht="15.75" x14ac:dyDescent="0.25">
      <c r="A245" s="23"/>
      <c r="B245" s="47"/>
      <c r="C245" s="35" t="s">
        <v>397</v>
      </c>
      <c r="D245" s="36"/>
      <c r="E245" s="37">
        <f>SUM(E229:E244)</f>
        <v>14</v>
      </c>
      <c r="F245" s="37">
        <f>SUM(F229:F244)</f>
        <v>0</v>
      </c>
      <c r="G245" s="37">
        <f>SUM(G229:G244)</f>
        <v>0</v>
      </c>
      <c r="H245" s="37">
        <f>SUM(H229:H244)</f>
        <v>0</v>
      </c>
    </row>
    <row r="246" spans="1:8" ht="15.75" x14ac:dyDescent="0.25">
      <c r="A246" s="25"/>
      <c r="B246" s="44"/>
      <c r="C246" s="42"/>
      <c r="D246" s="27"/>
      <c r="E246" s="80"/>
      <c r="F246" s="51"/>
      <c r="G246" s="51"/>
      <c r="H246" s="49"/>
    </row>
    <row r="247" spans="1:8" ht="15.75" x14ac:dyDescent="0.25">
      <c r="A247" s="23"/>
      <c r="B247" s="69"/>
      <c r="C247" s="67" t="s">
        <v>400</v>
      </c>
      <c r="D247" s="68"/>
      <c r="E247" s="52">
        <f t="shared" ref="E247:H247" si="25">SUM(E185+E214+E226+E245)</f>
        <v>22</v>
      </c>
      <c r="F247" s="52">
        <f t="shared" si="25"/>
        <v>0</v>
      </c>
      <c r="G247" s="52">
        <f t="shared" si="25"/>
        <v>0</v>
      </c>
      <c r="H247" s="52">
        <f t="shared" si="25"/>
        <v>0</v>
      </c>
    </row>
    <row r="248" spans="1:8" ht="15.75" x14ac:dyDescent="0.25">
      <c r="A248" s="23"/>
      <c r="B248" s="28"/>
      <c r="C248" s="29"/>
      <c r="D248" s="24"/>
      <c r="E248" s="81"/>
      <c r="F248" s="45"/>
      <c r="G248" s="45"/>
      <c r="H248" s="49"/>
    </row>
    <row r="249" spans="1:8" ht="15.75" x14ac:dyDescent="0.25">
      <c r="B249" s="7"/>
      <c r="C249" s="39" t="s">
        <v>399</v>
      </c>
      <c r="D249" s="8"/>
      <c r="E249" s="77"/>
      <c r="F249" s="45"/>
      <c r="G249" s="45"/>
      <c r="H249" s="49"/>
    </row>
    <row r="250" spans="1:8" ht="15.75" x14ac:dyDescent="0.25">
      <c r="B250" s="7"/>
      <c r="D250" s="8"/>
      <c r="E250" s="77"/>
      <c r="F250" s="51"/>
      <c r="G250" s="51"/>
      <c r="H250" s="49"/>
    </row>
    <row r="251" spans="1:8" ht="15.75" x14ac:dyDescent="0.25">
      <c r="B251" s="7"/>
      <c r="C251" s="5"/>
      <c r="D251" s="8"/>
      <c r="E251" s="77"/>
      <c r="F251" s="49"/>
      <c r="G251" s="49"/>
      <c r="H251" s="49"/>
    </row>
    <row r="252" spans="1:8" ht="15.75" x14ac:dyDescent="0.25">
      <c r="B252" s="7">
        <v>198</v>
      </c>
      <c r="C252" s="5" t="s">
        <v>219</v>
      </c>
      <c r="D252" s="8" t="s">
        <v>380</v>
      </c>
      <c r="E252" s="77">
        <v>1</v>
      </c>
      <c r="F252" s="49">
        <v>0</v>
      </c>
      <c r="G252" s="49"/>
      <c r="H252" s="49"/>
    </row>
    <row r="253" spans="1:8" ht="15.75" x14ac:dyDescent="0.25">
      <c r="B253" s="7">
        <v>199</v>
      </c>
      <c r="C253" s="5" t="s">
        <v>220</v>
      </c>
      <c r="D253" s="8" t="s">
        <v>380</v>
      </c>
      <c r="E253" s="77">
        <v>1</v>
      </c>
      <c r="F253" s="49">
        <v>0</v>
      </c>
      <c r="G253" s="49"/>
      <c r="H253" s="49"/>
    </row>
    <row r="254" spans="1:8" ht="15.75" x14ac:dyDescent="0.25">
      <c r="B254" s="7">
        <v>200</v>
      </c>
      <c r="C254" s="5" t="s">
        <v>221</v>
      </c>
      <c r="D254" s="8" t="s">
        <v>380</v>
      </c>
      <c r="E254" s="77">
        <v>1</v>
      </c>
      <c r="F254" s="49">
        <v>0</v>
      </c>
      <c r="G254" s="49"/>
      <c r="H254" s="49"/>
    </row>
    <row r="255" spans="1:8" ht="15.75" x14ac:dyDescent="0.25">
      <c r="B255" s="7">
        <v>201</v>
      </c>
      <c r="C255" s="5" t="s">
        <v>222</v>
      </c>
      <c r="D255" s="8" t="s">
        <v>380</v>
      </c>
      <c r="E255" s="77">
        <v>1</v>
      </c>
      <c r="F255" s="49">
        <v>0</v>
      </c>
      <c r="G255" s="49"/>
      <c r="H255" s="49"/>
    </row>
    <row r="256" spans="1:8" ht="15.75" x14ac:dyDescent="0.25">
      <c r="B256" s="7">
        <v>202</v>
      </c>
      <c r="C256" s="5" t="s">
        <v>223</v>
      </c>
      <c r="D256" s="8" t="s">
        <v>380</v>
      </c>
      <c r="E256" s="77">
        <v>1</v>
      </c>
      <c r="F256" s="49">
        <v>0</v>
      </c>
      <c r="G256" s="49"/>
      <c r="H256" s="49"/>
    </row>
    <row r="257" spans="2:8" ht="15.75" x14ac:dyDescent="0.25">
      <c r="B257" s="7"/>
      <c r="C257" s="67" t="s">
        <v>409</v>
      </c>
      <c r="D257" s="71"/>
      <c r="E257" s="52">
        <f t="shared" ref="E257:H257" si="26">SUM(E252:E256)</f>
        <v>5</v>
      </c>
      <c r="F257" s="52">
        <f t="shared" si="26"/>
        <v>0</v>
      </c>
      <c r="G257" s="52">
        <f t="shared" si="26"/>
        <v>0</v>
      </c>
      <c r="H257" s="52">
        <f t="shared" si="26"/>
        <v>0</v>
      </c>
    </row>
    <row r="258" spans="2:8" ht="15.75" x14ac:dyDescent="0.25">
      <c r="B258" s="7"/>
      <c r="C258" s="5"/>
      <c r="D258" s="8"/>
      <c r="E258" s="85"/>
      <c r="F258" s="49"/>
      <c r="G258" s="49"/>
      <c r="H258" s="49"/>
    </row>
    <row r="259" spans="2:8" ht="15.75" x14ac:dyDescent="0.25">
      <c r="B259" s="7">
        <v>203</v>
      </c>
      <c r="C259" s="5" t="s">
        <v>410</v>
      </c>
      <c r="D259" s="8"/>
      <c r="E259" s="86"/>
      <c r="F259" s="51"/>
      <c r="G259" s="51"/>
      <c r="H259" s="51"/>
    </row>
    <row r="260" spans="2:8" ht="15.75" x14ac:dyDescent="0.25">
      <c r="B260" s="7">
        <v>204</v>
      </c>
      <c r="C260" s="5" t="s">
        <v>411</v>
      </c>
      <c r="D260" s="8"/>
      <c r="E260" s="86"/>
      <c r="F260" s="51"/>
      <c r="G260" s="51"/>
      <c r="H260" s="51"/>
    </row>
    <row r="261" spans="2:8" ht="15.75" x14ac:dyDescent="0.25">
      <c r="B261" s="7">
        <v>205</v>
      </c>
      <c r="C261" s="5" t="s">
        <v>417</v>
      </c>
      <c r="D261" s="8" t="s">
        <v>416</v>
      </c>
      <c r="E261" s="86">
        <v>1</v>
      </c>
      <c r="F261" s="49">
        <v>0</v>
      </c>
      <c r="G261" s="51"/>
      <c r="H261" s="49">
        <f>F261+G261</f>
        <v>0</v>
      </c>
    </row>
    <row r="262" spans="2:8" ht="15.75" x14ac:dyDescent="0.25">
      <c r="B262" s="7"/>
      <c r="C262" s="67" t="s">
        <v>403</v>
      </c>
      <c r="D262" s="71"/>
      <c r="E262" s="52">
        <f t="shared" ref="E262:H262" si="27">SUM(E259+E261)</f>
        <v>1</v>
      </c>
      <c r="F262" s="52">
        <f t="shared" si="27"/>
        <v>0</v>
      </c>
      <c r="G262" s="52">
        <f t="shared" si="27"/>
        <v>0</v>
      </c>
      <c r="H262" s="52">
        <f t="shared" si="27"/>
        <v>0</v>
      </c>
    </row>
    <row r="263" spans="2:8" s="14" customFormat="1" ht="15.75" x14ac:dyDescent="0.25">
      <c r="B263" s="66"/>
      <c r="C263" s="42"/>
      <c r="D263" s="64"/>
      <c r="E263" s="82"/>
      <c r="F263" s="70"/>
      <c r="G263" s="51"/>
      <c r="H263" s="51"/>
    </row>
    <row r="264" spans="2:8" s="14" customFormat="1" ht="20.25" x14ac:dyDescent="0.3">
      <c r="B264" s="66"/>
      <c r="C264" s="72" t="s">
        <v>412</v>
      </c>
      <c r="D264" s="71"/>
      <c r="E264" s="56">
        <f t="shared" ref="E264:H264" si="28">E247+E257+E262</f>
        <v>28</v>
      </c>
      <c r="F264" s="56">
        <f t="shared" si="28"/>
        <v>0</v>
      </c>
      <c r="G264" s="56">
        <f t="shared" si="28"/>
        <v>0</v>
      </c>
      <c r="H264" s="56">
        <f t="shared" si="28"/>
        <v>0</v>
      </c>
    </row>
    <row r="265" spans="2:8" s="14" customFormat="1" ht="20.25" x14ac:dyDescent="0.3">
      <c r="B265" s="74"/>
      <c r="C265" s="75"/>
      <c r="D265" s="76"/>
      <c r="E265" s="61"/>
      <c r="F265" s="61"/>
      <c r="G265" s="61"/>
      <c r="H265" s="61"/>
    </row>
    <row r="266" spans="2:8" s="14" customFormat="1" ht="20.25" x14ac:dyDescent="0.3">
      <c r="B266" s="74"/>
      <c r="C266" s="75"/>
      <c r="D266" s="76"/>
      <c r="E266" s="61"/>
      <c r="F266" s="61"/>
      <c r="G266" s="61"/>
      <c r="H266" s="61"/>
    </row>
    <row r="267" spans="2:8" ht="13.5" thickBot="1" x14ac:dyDescent="0.25">
      <c r="B267" s="18"/>
      <c r="D267" s="1"/>
    </row>
    <row r="268" spans="2:8" ht="17.25" customHeight="1" thickBot="1" x14ac:dyDescent="0.35">
      <c r="B268" s="18"/>
      <c r="C268" s="73" t="s">
        <v>413</v>
      </c>
      <c r="D268" s="1"/>
      <c r="E268" s="55"/>
      <c r="F268" s="55"/>
      <c r="G268" s="55"/>
      <c r="H268" s="55"/>
    </row>
    <row r="269" spans="2:8" ht="17.25" customHeight="1" thickBot="1" x14ac:dyDescent="0.35">
      <c r="B269" s="18"/>
      <c r="C269" s="73" t="s">
        <v>414</v>
      </c>
      <c r="D269" s="1"/>
      <c r="E269" s="55"/>
      <c r="F269" s="55"/>
      <c r="G269" s="55"/>
      <c r="H269" s="55"/>
    </row>
    <row r="270" spans="2:8" ht="17.25" customHeight="1" thickBot="1" x14ac:dyDescent="0.35">
      <c r="B270" s="18"/>
      <c r="C270" s="73" t="s">
        <v>415</v>
      </c>
      <c r="D270" s="1"/>
      <c r="E270" s="55"/>
      <c r="F270" s="55"/>
      <c r="G270" s="55"/>
      <c r="H270" s="55"/>
    </row>
    <row r="271" spans="2:8" x14ac:dyDescent="0.2">
      <c r="B271" s="18"/>
      <c r="D271" s="1"/>
    </row>
    <row r="272" spans="2:8" x14ac:dyDescent="0.2">
      <c r="B272" s="18"/>
      <c r="C272" s="41"/>
      <c r="D272" s="1"/>
    </row>
    <row r="273" spans="2:4" x14ac:dyDescent="0.2">
      <c r="B273" s="18"/>
      <c r="D273" s="1"/>
    </row>
    <row r="274" spans="2:4" x14ac:dyDescent="0.2">
      <c r="B274" s="18"/>
      <c r="C274" s="41"/>
      <c r="D274" s="1"/>
    </row>
    <row r="275" spans="2:4" x14ac:dyDescent="0.2">
      <c r="B275" s="18"/>
      <c r="D275" s="1"/>
    </row>
    <row r="276" spans="2:4" x14ac:dyDescent="0.2">
      <c r="B276" s="18"/>
      <c r="C276" s="41"/>
      <c r="D276" s="1"/>
    </row>
    <row r="277" spans="2:4" x14ac:dyDescent="0.2">
      <c r="B277" s="18"/>
      <c r="D277" s="1"/>
    </row>
  </sheetData>
  <mergeCells count="6">
    <mergeCell ref="E1:H1"/>
    <mergeCell ref="A5:A28"/>
    <mergeCell ref="A30:A52"/>
    <mergeCell ref="A54:A76"/>
    <mergeCell ref="A78:A84"/>
    <mergeCell ref="C1:D1"/>
  </mergeCells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322860317864E8FD079EA46A5BC6A" ma:contentTypeVersion="0" ma:contentTypeDescription="Create a new document." ma:contentTypeScope="" ma:versionID="4a417bd5af07130927fe84a1b2552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DCE5D2-6B4C-43DC-B96E-3C8B91E597AE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6182D0-F36D-4276-9A8E-C59631FA9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A97D48-B15A-4B95-BCAC-89F32A7D8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year</vt:lpstr>
    </vt:vector>
  </TitlesOfParts>
  <Company>Georgetown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Correia</dc:creator>
  <cp:lastModifiedBy>Blanton, Alicia</cp:lastModifiedBy>
  <cp:lastPrinted>2017-04-26T18:14:13Z</cp:lastPrinted>
  <dcterms:created xsi:type="dcterms:W3CDTF">2003-02-04T20:52:25Z</dcterms:created>
  <dcterms:modified xsi:type="dcterms:W3CDTF">2017-12-20T19:12:55Z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0x010100A5A322860317864E8FD079EA46A5BC6A</vt:lpwstr>
  </property>
</Properties>
</file>